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15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'11-25-25 - 2-15-26 (2 quarter)'!$A$1:$O$47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62" l="1"/>
  <c r="C42" i="62"/>
  <c r="C40" i="62"/>
  <c r="C39" i="62"/>
  <c r="C35" i="62"/>
  <c r="C33" i="62"/>
  <c r="C31" i="62"/>
  <c r="F10" i="62"/>
  <c r="C28" i="62"/>
  <c r="F9" i="62"/>
  <c r="C21" i="62"/>
  <c r="F8" i="62"/>
  <c r="C23" i="62"/>
  <c r="C34" i="62"/>
  <c r="C19" i="62"/>
  <c r="C37" i="62"/>
  <c r="C12" i="62"/>
  <c r="E9" i="62"/>
  <c r="E10" i="62"/>
  <c r="C20" i="62"/>
  <c r="E13" i="62"/>
  <c r="E8" i="62"/>
  <c r="E14" i="62"/>
  <c r="C14" i="62" s="1"/>
  <c r="E15" i="62"/>
  <c r="C17" i="62"/>
  <c r="D9" i="62"/>
  <c r="D16" i="62"/>
  <c r="D10" i="62"/>
  <c r="C22" i="62"/>
  <c r="C18" i="62"/>
  <c r="C26" i="62"/>
  <c r="C25" i="62"/>
  <c r="D8" i="62"/>
  <c r="D13" i="62"/>
  <c r="D11" i="62"/>
  <c r="C36" i="62" l="1"/>
  <c r="C41" i="62" l="1"/>
  <c r="C32" i="62" l="1"/>
  <c r="C11" i="62" l="1"/>
  <c r="C15" i="62"/>
  <c r="C27" i="62" l="1"/>
  <c r="C13" i="62"/>
  <c r="C10" i="62"/>
  <c r="C29" i="62"/>
  <c r="C38" i="62"/>
  <c r="C24" i="62" l="1"/>
  <c r="C8" i="62"/>
  <c r="C16" i="62"/>
  <c r="C9" i="62"/>
  <c r="C3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<sst xmlns="http://schemas.openxmlformats.org/spreadsheetml/2006/main" count="702" uniqueCount="369">
  <si>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</si>
  <si>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</si>
  <si>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</si>
  <si>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</si>
  <si>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</si>
  <si>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</si>
  <si>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</si>
  <si>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</si>
  <si>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</si>
  <si>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</si>
  <si>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</si>
  <si>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</si>
  <si>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</si>
  <si>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</si>
  <si>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</si>
  <si>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</si>
  <si>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</si>
  <si>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</si>
  <si>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</si>
  <si>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</si>
  <si>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</si>
  <si>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</si>
  <si>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</si>
  <si>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</si>
  <si>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</si>
  <si>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</si>
  <si>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</si>
  <si>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</si>
  <si>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</si>
  <si>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</si>
  <si>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</si>
  <si>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</si>
  <si>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</si>
  <si>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</si>
  <si>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</si>
  <si>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</si>
  <si>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</si>
  <si>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</si>
  <si>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</si>
  <si>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</si>
  <si>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</si>
  <si>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</si>
  <si>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</si>
  <si>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</si>
  <si>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</si>
  <si>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</si>
  <si>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</si>
  <si>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</si>
  <si>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</si>
  <si>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</si>
  <si>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</si>
  <si>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</si>
  <si>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</si>
  <si>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</si>
  <si>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</si>
  <si>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</si>
  <si>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</si>
  <si>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</si>
  <si>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</si>
  <si>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</si>
  <si>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</si>
  <si>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</si>
  <si>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</si>
  <si>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</si>
  <si>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</si>
  <si>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</si>
  <si>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</si>
  <si>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</si>
  <si>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</si>
  <si>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</si>
  <si>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</si>
  <si>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</si>
  <si>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</si>
  <si>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</si>
  <si>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</si>
  <si>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</si>
  <si>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</si>
  <si>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</si>
  <si>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</si>
  <si>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</si>
  <si>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</si>
  <si>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</si>
  <si>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</si>
  <si>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</si>
  <si>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</si>
  <si>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</si>
  <si>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</si>
  <si>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</si>
  <si>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</si>
  <si>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</si>
  <si>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</si>
  <si>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</si>
  <si>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</si>
  <si>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</si>
  <si>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</si>
  <si>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</si>
  <si>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</si>
  <si>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</si>
  <si>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</si>
  <si>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</si>
  <si>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</si>
  <si>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</si>
  <si>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</si>
  <si>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</si>
  <si>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</si>
  <si>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</si>
  <si>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</si>
  <si>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</si>
  <si>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</si>
  <si>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</si>
  <si>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</si>
  <si>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</si>
  <si>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</si>
  <si>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</si>
  <si>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</si>
  <si>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</si>
  <si>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</si>
  <si>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</si>
  <si>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</si>
  <si>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</si>
  <si>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</si>
  <si>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</si>
  <si>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</si>
  <si>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</si>
  <si>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</si>
  <si>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</si>
  <si>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</si>
  <si>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</si>
  <si>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</si>
  <si>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</si>
  <si>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</si>
  <si>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</si>
  <si>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</si>
  <si>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</si>
  <si>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</si>
  <si>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</si>
  <si>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</si>
  <si>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</si>
  <si>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</si>
  <si>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</si>
  <si>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</si>
  <si>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</si>
  <si>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</si>
  <si>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</si>
  <si>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</si>
  <si>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</si>
  <si>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</si>
  <si>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</si>
  <si>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</si>
  <si>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</si>
  <si>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</si>
  <si>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</si>
  <si>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</si>
  <si>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</si>
  <si>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</si>
  <si>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</si>
  <si>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</si>
  <si>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</si>
  <si>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</si>
  <si>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</si>
  <si>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</si>
  <si>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</si>
  <si>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</si>
  <si>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</si>
  <si>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</si>
  <si>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</si>
  <si>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</si>
  <si>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</si>
  <si>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</si>
  <si>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</si>
  <si>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</si>
  <si>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</si>
  <si>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</si>
  <si>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</si>
  <si>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</si>
  <si>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</si>
  <si>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</si>
  <si>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</si>
  <si>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</si>
  <si>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</si>
  <si>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</si>
  <si>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</si>
  <si>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</si>
  <si>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</si>
  <si>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</si>
  <si>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</si>
  <si>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</si>
  <si>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</si>
  <si>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</si>
  <si>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</si>
  <si>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</si>
  <si>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</si>
  <si>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</si>
  <si>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</si>
  <si>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</si>
  <si>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</si>
  <si>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</si>
  <si>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</si>
  <si>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</si>
  <si>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</si>
  <si>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</si>
  <si>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</si>
  <si>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</si>
  <si>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</si>
  <si>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</si>
  <si>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</si>
  <si>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</si>
  <si>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</si>
  <si>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</si>
  <si>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</si>
  <si>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</si>
  <si>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</si>
  <si>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</si>
  <si>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</si>
  <si>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</si>
  <si>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</si>
  <si>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</si>
  <si>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</si>
  <si>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</si>
  <si>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</si>
  <si>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</si>
  <si>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</si>
  <si>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</si>
  <si>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</si>
  <si>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</si>
  <si>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</si>
  <si>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</si>
  <si>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</si>
  <si>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</si>
  <si>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</si>
  <si>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</si>
  <si>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</si>
  <si>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</si>
  <si>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</si>
  <si>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</si>
  <si>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</si>
  <si>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</si>
  <si>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</si>
  <si>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</si>
  <si>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</si>
  <si>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</si>
  <si>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</si>
  <si>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</si>
  <si>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</si>
  <si>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</si>
  <si>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</si>
  <si>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</si>
  <si>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</si>
  <si>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</si>
  <si>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</si>
  <si>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</si>
  <si>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</si>
  <si>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</si>
  <si>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</si>
  <si>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</si>
  <si>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</si>
  <si>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</si>
  <si>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</si>
  <si>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</si>
  <si>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</si>
  <si>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</si>
  <si>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</si>
  <si>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</si>
  <si>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</si>
  <si>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</si>
  <si>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</si>
  <si>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</si>
  <si>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</si>
  <si>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</si>
  <si>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</si>
  <si>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</si>
  <si>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</si>
  <si>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</si>
  <si>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</si>
  <si>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</si>
  <si>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</si>
  <si>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</si>
  <si>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</si>
  <si>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</si>
  <si>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</si>
  <si>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</si>
  <si>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</si>
  <si>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</si>
  <si>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</si>
  <si>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</si>
  <si>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</si>
  <si>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</si>
  <si>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</si>
  <si>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</si>
  <si>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</si>
  <si>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</si>
  <si>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</si>
  <si>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</si>
  <si>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</si>
  <si>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</si>
  <si>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</si>
  <si>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</si>
  <si>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</si>
  <si>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</si>
  <si>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</si>
  <si>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</si>
  <si>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</si>
  <si>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</si>
  <si>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</si>
  <si>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</si>
  <si>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</si>
  <si>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</si>
  <si>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</si>
  <si>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</si>
  <si>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</si>
  <si>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</si>
  <si>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</si>
  <si>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</si>
  <si>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</si>
  <si>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</si>
  <si>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</si>
  <si>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</si>
  <si>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</si>
  <si>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</si>
  <si>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</si>
  <si>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</si>
  <si>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</si>
  <si>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</si>
  <si>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</si>
  <si>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</si>
  <si>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</si>
  <si>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</si>
  <si>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</si>
  <si>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</si>
  <si>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</si>
  <si>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</si>
  <si>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</si>
  <si>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</si>
  <si>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</si>
  <si>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</si>
  <si>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</si>
  <si>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</si>
  <si>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</si>
  <si>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</si>
  <si>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</si>
  <si>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</si>
  <si>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</si>
  <si>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</si>
  <si>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</si>
  <si>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</si>
  <si>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</si>
  <si>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12/30 - 1/4</t>
  </si>
  <si>
    <t>1/6 - 1/11</t>
  </si>
  <si>
    <t>1/13 - 1/18</t>
  </si>
  <si>
    <t>1/20 - 1/25</t>
  </si>
  <si>
    <t>1/27 - 2/1</t>
  </si>
  <si>
    <t>2/3 - 2/8</t>
  </si>
  <si>
    <t>2/10 - 2/15</t>
  </si>
  <si>
    <t>$430 CASH PRIZE</t>
  </si>
  <si>
    <t>QUARTERLY EVENT:  TUESDAY 2/17/26</t>
  </si>
  <si>
    <t>Davis, Jessica</t>
  </si>
  <si>
    <t>Parsely, Jared</t>
  </si>
  <si>
    <t>Vela, Micheal</t>
  </si>
  <si>
    <t>Vrbujak, Sanjin</t>
  </si>
  <si>
    <t>Chiltou, Leonard</t>
  </si>
  <si>
    <t>Webb, Melanie</t>
  </si>
  <si>
    <t>Davies, Chris</t>
  </si>
  <si>
    <t>CaClosky, Cianna</t>
  </si>
  <si>
    <t>CaClosky, Ryan</t>
  </si>
  <si>
    <t>Combie, Dillion</t>
  </si>
  <si>
    <t>Ose, Trevor</t>
  </si>
  <si>
    <t>Rodgers, Jason</t>
  </si>
  <si>
    <t>Turner, Chad</t>
  </si>
  <si>
    <t>Turner, Blake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</si>
</sst>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1" fontId="40" fillId="0" borderId="10" xfId="37" applyNumberFormat="1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Normal="100" workbookViewId="0">
      <selection activeCell="G8" sqref="G8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354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353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31" t="s">
        <v>1</v>
      </c>
      <c r="B7" s="31" t="s">
        <v>0</v>
      </c>
      <c r="C7" s="31" t="s">
        <v>2</v>
      </c>
      <c r="D7" s="26" t="s">
        <v>341</v>
      </c>
      <c r="E7" s="26" t="s">
        <v>342</v>
      </c>
      <c r="F7" s="26" t="s">
        <v>343</v>
      </c>
      <c r="G7" s="26" t="s">
        <v>344</v>
      </c>
      <c r="H7" s="26" t="s">
        <v>345</v>
      </c>
      <c r="I7" s="26" t="s">
        <v>346</v>
      </c>
      <c r="J7" s="26" t="s">
        <v>347</v>
      </c>
      <c r="K7" s="26" t="s">
        <v>348</v>
      </c>
      <c r="L7" s="26" t="s">
        <v>349</v>
      </c>
      <c r="M7" s="26" t="s">
        <v>350</v>
      </c>
      <c r="N7" s="26" t="s">
        <v>351</v>
      </c>
      <c r="O7" s="26" t="s">
        <v>352</v>
      </c>
    </row>
    <row r="8" spans="1:15" ht="15" customHeight="1" x14ac:dyDescent="0.25">
      <c r="A8" s="27">
        <v>1</v>
      </c>
      <c r="B8" s="27" t="s">
        <v>320</v>
      </c>
      <c r="C8" s="29">
        <f t="shared" ref="C8:C43" si="0">SUM(D8:O8)</f>
        <v>2275</v>
      </c>
      <c r="D8" s="30">
        <f>375+425</f>
        <v>800</v>
      </c>
      <c r="E8" s="30">
        <f>375+350</f>
        <v>725</v>
      </c>
      <c r="F8" s="30">
        <f>375+375</f>
        <v>750</v>
      </c>
      <c r="G8" s="30"/>
      <c r="H8" s="30"/>
      <c r="I8" s="30"/>
      <c r="J8" s="30"/>
      <c r="K8" s="30"/>
      <c r="L8" s="30"/>
      <c r="M8" s="30"/>
      <c r="N8" s="30"/>
      <c r="O8" s="30"/>
    </row>
    <row r="9" spans="1:15" ht="15" customHeight="1" x14ac:dyDescent="0.25">
      <c r="A9" s="27">
        <v>2</v>
      </c>
      <c r="B9" s="27" t="s">
        <v>296</v>
      </c>
      <c r="C9" s="29">
        <f t="shared" si="0"/>
        <v>2050</v>
      </c>
      <c r="D9" s="30">
        <f>475+225</f>
        <v>700</v>
      </c>
      <c r="E9" s="30">
        <f>575+225</f>
        <v>800</v>
      </c>
      <c r="F9" s="30">
        <f>250+300</f>
        <v>550</v>
      </c>
      <c r="G9" s="30"/>
      <c r="H9" s="30"/>
      <c r="I9" s="30"/>
      <c r="J9" s="30"/>
      <c r="K9" s="30"/>
      <c r="L9" s="30"/>
      <c r="M9" s="30"/>
      <c r="N9" s="30"/>
      <c r="O9" s="30"/>
    </row>
    <row r="10" spans="1:15" ht="15" customHeight="1" x14ac:dyDescent="0.25">
      <c r="A10" s="27">
        <v>3</v>
      </c>
      <c r="B10" s="27" t="s">
        <v>333</v>
      </c>
      <c r="C10" s="29">
        <f t="shared" si="0"/>
        <v>1650</v>
      </c>
      <c r="D10" s="30">
        <f>300+275</f>
        <v>575</v>
      </c>
      <c r="E10" s="30">
        <f>350+275</f>
        <v>625</v>
      </c>
      <c r="F10" s="30">
        <f>200+250</f>
        <v>450</v>
      </c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5" customHeight="1" x14ac:dyDescent="0.25">
      <c r="A11" s="27">
        <v>4</v>
      </c>
      <c r="B11" s="27" t="s">
        <v>336</v>
      </c>
      <c r="C11" s="29">
        <f t="shared" si="0"/>
        <v>1625</v>
      </c>
      <c r="D11" s="30">
        <f>325+575</f>
        <v>900</v>
      </c>
      <c r="E11" s="30">
        <v>425</v>
      </c>
      <c r="F11" s="30">
        <v>300</v>
      </c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5" customHeight="1" x14ac:dyDescent="0.25">
      <c r="A12" s="27">
        <v>5</v>
      </c>
      <c r="B12" s="27" t="s">
        <v>248</v>
      </c>
      <c r="C12" s="29">
        <f t="shared" si="0"/>
        <v>1425</v>
      </c>
      <c r="D12" s="30">
        <v>575</v>
      </c>
      <c r="E12" s="30">
        <v>425</v>
      </c>
      <c r="F12" s="30">
        <v>425</v>
      </c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15" customHeight="1" x14ac:dyDescent="0.25">
      <c r="A13" s="27">
        <v>6</v>
      </c>
      <c r="B13" s="27" t="s">
        <v>334</v>
      </c>
      <c r="C13" s="29">
        <f t="shared" si="0"/>
        <v>1365</v>
      </c>
      <c r="D13" s="30">
        <f>115+475</f>
        <v>590</v>
      </c>
      <c r="E13" s="30">
        <f>275+325</f>
        <v>600</v>
      </c>
      <c r="F13" s="30">
        <v>175</v>
      </c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15" customHeight="1" x14ac:dyDescent="0.25">
      <c r="A14" s="27">
        <v>7</v>
      </c>
      <c r="B14" s="27" t="s">
        <v>340</v>
      </c>
      <c r="C14" s="29">
        <f t="shared" si="0"/>
        <v>1320</v>
      </c>
      <c r="D14" s="30">
        <v>145</v>
      </c>
      <c r="E14" s="30">
        <f>475+375</f>
        <v>850</v>
      </c>
      <c r="F14" s="30">
        <v>325</v>
      </c>
      <c r="G14" s="30"/>
      <c r="H14" s="30"/>
      <c r="I14" s="30"/>
      <c r="J14" s="30"/>
      <c r="K14" s="30"/>
      <c r="L14" s="30"/>
      <c r="M14" s="30"/>
      <c r="N14" s="30"/>
      <c r="O14" s="30"/>
    </row>
    <row r="15" spans="1:15" ht="15" customHeight="1" x14ac:dyDescent="0.25">
      <c r="A15" s="27">
        <v>8</v>
      </c>
      <c r="B15" s="27" t="s">
        <v>335</v>
      </c>
      <c r="C15" s="29">
        <f t="shared" si="0"/>
        <v>1200</v>
      </c>
      <c r="D15" s="30">
        <v>200</v>
      </c>
      <c r="E15" s="30">
        <f>300+475</f>
        <v>775</v>
      </c>
      <c r="F15" s="30">
        <v>225</v>
      </c>
      <c r="G15" s="30"/>
      <c r="H15" s="30"/>
      <c r="I15" s="30"/>
      <c r="J15" s="30"/>
      <c r="K15" s="30"/>
      <c r="L15" s="30"/>
      <c r="M15" s="30"/>
      <c r="N15" s="30"/>
      <c r="O15" s="30"/>
    </row>
    <row r="16" spans="1:15" ht="15" customHeight="1" x14ac:dyDescent="0.25">
      <c r="A16" s="27">
        <v>9</v>
      </c>
      <c r="B16" s="27" t="s">
        <v>288</v>
      </c>
      <c r="C16" s="29">
        <f t="shared" si="0"/>
        <v>1075</v>
      </c>
      <c r="D16" s="30">
        <f>350+250</f>
        <v>600</v>
      </c>
      <c r="E16" s="30">
        <v>0</v>
      </c>
      <c r="F16" s="30">
        <v>475</v>
      </c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15" customHeight="1" x14ac:dyDescent="0.25">
      <c r="A17" s="27">
        <v>10</v>
      </c>
      <c r="B17" s="27" t="s">
        <v>280</v>
      </c>
      <c r="C17" s="29">
        <f t="shared" si="0"/>
        <v>1050</v>
      </c>
      <c r="D17" s="30">
        <v>0</v>
      </c>
      <c r="E17" s="30">
        <v>575</v>
      </c>
      <c r="F17" s="30">
        <v>475</v>
      </c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15" customHeight="1" x14ac:dyDescent="0.25">
      <c r="A18" s="27">
        <v>11</v>
      </c>
      <c r="B18" s="27" t="s">
        <v>324</v>
      </c>
      <c r="C18" s="28">
        <f t="shared" si="0"/>
        <v>1000</v>
      </c>
      <c r="D18" s="30">
        <v>325</v>
      </c>
      <c r="E18" s="30">
        <v>325</v>
      </c>
      <c r="F18" s="30">
        <v>350</v>
      </c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15" customHeight="1" x14ac:dyDescent="0.25">
      <c r="A19" s="27">
        <v>12</v>
      </c>
      <c r="B19" s="27" t="s">
        <v>195</v>
      </c>
      <c r="C19" s="28">
        <f t="shared" si="0"/>
        <v>575</v>
      </c>
      <c r="D19" s="30">
        <v>0</v>
      </c>
      <c r="E19" s="30">
        <v>0</v>
      </c>
      <c r="F19" s="30">
        <v>575</v>
      </c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15" customHeight="1" x14ac:dyDescent="0.25">
      <c r="A20" s="27">
        <v>12</v>
      </c>
      <c r="B20" s="27" t="s">
        <v>357</v>
      </c>
      <c r="C20" s="28">
        <f t="shared" si="0"/>
        <v>575</v>
      </c>
      <c r="D20" s="30">
        <v>0</v>
      </c>
      <c r="E20" s="30">
        <v>300</v>
      </c>
      <c r="F20" s="30">
        <v>275</v>
      </c>
      <c r="G20" s="30"/>
      <c r="H20" s="30"/>
      <c r="I20" s="30"/>
      <c r="J20" s="30"/>
      <c r="K20" s="30"/>
      <c r="L20" s="30"/>
      <c r="M20" s="30"/>
      <c r="N20" s="30"/>
      <c r="O20" s="30"/>
    </row>
    <row r="21" spans="1:15" ht="15" customHeight="1" x14ac:dyDescent="0.25">
      <c r="A21" s="27">
        <v>13</v>
      </c>
      <c r="B21" s="27" t="s">
        <v>257</v>
      </c>
      <c r="C21" s="28">
        <f t="shared" si="0"/>
        <v>575</v>
      </c>
      <c r="D21" s="30">
        <v>0</v>
      </c>
      <c r="E21" s="30">
        <v>0</v>
      </c>
      <c r="F21" s="30">
        <v>575</v>
      </c>
      <c r="G21" s="30"/>
      <c r="H21" s="30"/>
      <c r="I21" s="30"/>
      <c r="J21" s="30"/>
      <c r="K21" s="30"/>
      <c r="L21" s="30"/>
      <c r="M21" s="30"/>
      <c r="N21" s="30"/>
      <c r="O21" s="30"/>
    </row>
    <row r="22" spans="1:15" ht="15" customHeight="1" x14ac:dyDescent="0.25">
      <c r="A22" s="27">
        <v>14</v>
      </c>
      <c r="B22" s="27" t="s">
        <v>294</v>
      </c>
      <c r="C22" s="28">
        <f t="shared" si="0"/>
        <v>550</v>
      </c>
      <c r="D22" s="30">
        <v>300</v>
      </c>
      <c r="E22" s="30">
        <v>250</v>
      </c>
      <c r="F22" s="30">
        <v>0</v>
      </c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15" customHeight="1" x14ac:dyDescent="0.25">
      <c r="A23" s="27">
        <v>15</v>
      </c>
      <c r="B23" s="27" t="s">
        <v>359</v>
      </c>
      <c r="C23" s="28">
        <f t="shared" si="0"/>
        <v>425</v>
      </c>
      <c r="D23" s="30">
        <v>0</v>
      </c>
      <c r="E23" s="30">
        <v>0</v>
      </c>
      <c r="F23" s="30">
        <v>425</v>
      </c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15" customHeight="1" x14ac:dyDescent="0.25">
      <c r="A24" s="27">
        <v>15</v>
      </c>
      <c r="B24" s="27" t="s">
        <v>316</v>
      </c>
      <c r="C24" s="28">
        <f t="shared" si="0"/>
        <v>425</v>
      </c>
      <c r="D24" s="30">
        <v>425</v>
      </c>
      <c r="E24" s="30">
        <v>0</v>
      </c>
      <c r="F24" s="30">
        <v>0</v>
      </c>
      <c r="G24" s="30"/>
      <c r="H24" s="30"/>
      <c r="I24" s="30"/>
      <c r="J24" s="30"/>
      <c r="K24" s="30"/>
      <c r="L24" s="30"/>
      <c r="M24" s="30"/>
      <c r="N24" s="30"/>
      <c r="O24" s="30"/>
    </row>
    <row r="25" spans="1:15" ht="15" customHeight="1" x14ac:dyDescent="0.25">
      <c r="A25" s="27">
        <v>16</v>
      </c>
      <c r="B25" s="27" t="s">
        <v>355</v>
      </c>
      <c r="C25" s="28">
        <f t="shared" si="0"/>
        <v>375</v>
      </c>
      <c r="D25" s="30">
        <v>375</v>
      </c>
      <c r="E25" s="30">
        <v>0</v>
      </c>
      <c r="F25" s="30">
        <v>0</v>
      </c>
      <c r="G25" s="30"/>
      <c r="H25" s="30"/>
      <c r="I25" s="30"/>
      <c r="J25" s="30"/>
      <c r="K25" s="30"/>
      <c r="L25" s="30"/>
      <c r="M25" s="30"/>
      <c r="N25" s="30"/>
      <c r="O25" s="30"/>
    </row>
    <row r="26" spans="1:15" ht="15" customHeight="1" x14ac:dyDescent="0.25">
      <c r="A26" s="27">
        <v>17</v>
      </c>
      <c r="B26" s="27" t="s">
        <v>356</v>
      </c>
      <c r="C26" s="28">
        <f t="shared" si="0"/>
        <v>350</v>
      </c>
      <c r="D26" s="30">
        <v>350</v>
      </c>
      <c r="E26" s="30">
        <v>0</v>
      </c>
      <c r="F26" s="30">
        <v>0</v>
      </c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15" customHeight="1" x14ac:dyDescent="0.25">
      <c r="A27" s="27">
        <v>17</v>
      </c>
      <c r="B27" s="27" t="s">
        <v>360</v>
      </c>
      <c r="C27" s="28">
        <f t="shared" si="0"/>
        <v>350</v>
      </c>
      <c r="D27" s="30">
        <v>0</v>
      </c>
      <c r="E27" s="30">
        <v>0</v>
      </c>
      <c r="F27" s="30">
        <v>350</v>
      </c>
      <c r="G27" s="30"/>
      <c r="H27" s="30"/>
      <c r="I27" s="30"/>
      <c r="J27" s="30"/>
      <c r="K27" s="30"/>
      <c r="L27" s="30"/>
      <c r="M27" s="30"/>
      <c r="N27" s="30"/>
      <c r="O27" s="30"/>
    </row>
    <row r="28" spans="1:15" ht="15" customHeight="1" x14ac:dyDescent="0.25">
      <c r="A28" s="27">
        <v>18</v>
      </c>
      <c r="B28" s="27" t="s">
        <v>363</v>
      </c>
      <c r="C28" s="28">
        <f t="shared" si="0"/>
        <v>275</v>
      </c>
      <c r="D28" s="30">
        <v>0</v>
      </c>
      <c r="E28" s="30">
        <v>0</v>
      </c>
      <c r="F28" s="30">
        <v>275</v>
      </c>
      <c r="G28" s="30"/>
      <c r="H28" s="30"/>
      <c r="I28" s="30"/>
      <c r="J28" s="30"/>
      <c r="K28" s="30"/>
      <c r="L28" s="30"/>
      <c r="M28" s="30"/>
      <c r="N28" s="30"/>
      <c r="O28" s="30"/>
    </row>
    <row r="29" spans="1:15" ht="15" customHeight="1" x14ac:dyDescent="0.25">
      <c r="A29" s="27">
        <v>18</v>
      </c>
      <c r="B29" s="27" t="s">
        <v>297</v>
      </c>
      <c r="C29" s="28">
        <f t="shared" si="0"/>
        <v>275</v>
      </c>
      <c r="D29" s="30">
        <v>275</v>
      </c>
      <c r="E29" s="30">
        <v>0</v>
      </c>
      <c r="F29" s="30">
        <v>0</v>
      </c>
      <c r="G29" s="30"/>
      <c r="H29" s="30"/>
      <c r="I29" s="30"/>
      <c r="J29" s="30"/>
      <c r="K29" s="30"/>
      <c r="L29" s="30"/>
      <c r="M29" s="30"/>
      <c r="N29" s="30"/>
      <c r="O29" s="30"/>
    </row>
    <row r="30" spans="1:15" ht="15" customHeight="1" x14ac:dyDescent="0.25">
      <c r="A30" s="27">
        <v>19</v>
      </c>
      <c r="B30" s="27" t="s">
        <v>339</v>
      </c>
      <c r="C30" s="28">
        <f t="shared" si="0"/>
        <v>250</v>
      </c>
      <c r="D30" s="30">
        <v>250</v>
      </c>
      <c r="E30" s="30">
        <v>0</v>
      </c>
      <c r="F30" s="30">
        <v>0</v>
      </c>
      <c r="G30" s="30"/>
      <c r="H30" s="30"/>
      <c r="I30" s="30"/>
      <c r="J30" s="30"/>
      <c r="K30" s="30"/>
      <c r="L30" s="30"/>
      <c r="M30" s="30"/>
      <c r="N30" s="30"/>
      <c r="O30" s="30"/>
    </row>
    <row r="31" spans="1:15" ht="15" customHeight="1" x14ac:dyDescent="0.25">
      <c r="A31" s="27">
        <v>20</v>
      </c>
      <c r="B31" s="27" t="s">
        <v>361</v>
      </c>
      <c r="C31" s="28">
        <f t="shared" si="0"/>
        <v>225</v>
      </c>
      <c r="D31" s="30">
        <v>0</v>
      </c>
      <c r="E31" s="30">
        <v>0</v>
      </c>
      <c r="F31" s="30">
        <v>225</v>
      </c>
      <c r="G31" s="30"/>
      <c r="H31" s="30"/>
      <c r="I31" s="30"/>
      <c r="J31" s="30"/>
      <c r="K31" s="30"/>
      <c r="L31" s="30"/>
      <c r="M31" s="30"/>
      <c r="N31" s="30"/>
      <c r="O31" s="30"/>
    </row>
    <row r="32" spans="1:15" ht="15" customHeight="1" x14ac:dyDescent="0.25">
      <c r="A32" s="27">
        <v>20</v>
      </c>
      <c r="B32" s="27" t="s">
        <v>338</v>
      </c>
      <c r="C32" s="28">
        <f t="shared" si="0"/>
        <v>225</v>
      </c>
      <c r="D32" s="30">
        <v>225</v>
      </c>
      <c r="E32" s="30">
        <v>0</v>
      </c>
      <c r="F32" s="30">
        <v>0</v>
      </c>
      <c r="G32" s="30"/>
      <c r="H32" s="30"/>
      <c r="I32" s="30"/>
      <c r="J32" s="30"/>
      <c r="K32" s="30"/>
      <c r="L32" s="30"/>
      <c r="M32" s="30"/>
      <c r="N32" s="30"/>
      <c r="O32" s="30"/>
    </row>
    <row r="33" spans="1:15" ht="15" customHeight="1" x14ac:dyDescent="0.25">
      <c r="A33" s="27">
        <v>21</v>
      </c>
      <c r="B33" s="27" t="s">
        <v>362</v>
      </c>
      <c r="C33" s="28">
        <f t="shared" si="0"/>
        <v>200</v>
      </c>
      <c r="D33" s="30">
        <v>0</v>
      </c>
      <c r="E33" s="30">
        <v>0</v>
      </c>
      <c r="F33" s="30">
        <v>200</v>
      </c>
      <c r="G33" s="30"/>
      <c r="H33" s="30"/>
      <c r="I33" s="30"/>
      <c r="J33" s="30"/>
      <c r="K33" s="30"/>
      <c r="L33" s="30"/>
      <c r="M33" s="30"/>
      <c r="N33" s="30"/>
      <c r="O33" s="30"/>
    </row>
    <row r="34" spans="1:15" ht="15" customHeight="1" x14ac:dyDescent="0.25">
      <c r="A34" s="27">
        <v>21</v>
      </c>
      <c r="B34" s="27" t="s">
        <v>358</v>
      </c>
      <c r="C34" s="28">
        <f t="shared" si="0"/>
        <v>200</v>
      </c>
      <c r="D34" s="30">
        <v>0</v>
      </c>
      <c r="E34" s="30">
        <v>200</v>
      </c>
      <c r="F34" s="30">
        <v>0</v>
      </c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15" customHeight="1" x14ac:dyDescent="0.25">
      <c r="A35" s="27">
        <v>22</v>
      </c>
      <c r="B35" s="27" t="s">
        <v>364</v>
      </c>
      <c r="C35" s="28">
        <f t="shared" si="0"/>
        <v>175</v>
      </c>
      <c r="D35" s="30">
        <v>0</v>
      </c>
      <c r="E35" s="30">
        <v>0</v>
      </c>
      <c r="F35" s="30">
        <v>175</v>
      </c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15" customHeight="1" x14ac:dyDescent="0.25">
      <c r="A36" s="27">
        <v>22</v>
      </c>
      <c r="B36" s="27" t="s">
        <v>293</v>
      </c>
      <c r="C36" s="28">
        <f t="shared" si="0"/>
        <v>175</v>
      </c>
      <c r="D36" s="30">
        <v>175</v>
      </c>
      <c r="E36" s="30">
        <v>0</v>
      </c>
      <c r="F36" s="30">
        <v>0</v>
      </c>
      <c r="G36" s="30"/>
      <c r="H36" s="30"/>
      <c r="I36" s="30"/>
      <c r="J36" s="30"/>
      <c r="K36" s="30"/>
      <c r="L36" s="30"/>
      <c r="M36" s="30"/>
      <c r="N36" s="30"/>
      <c r="O36" s="30"/>
    </row>
    <row r="37" spans="1:15" ht="15" customHeight="1" x14ac:dyDescent="0.25">
      <c r="A37" s="27">
        <v>22</v>
      </c>
      <c r="B37" s="27" t="s">
        <v>246</v>
      </c>
      <c r="C37" s="28">
        <f t="shared" si="0"/>
        <v>175</v>
      </c>
      <c r="D37" s="30">
        <v>0</v>
      </c>
      <c r="E37" s="30">
        <v>175</v>
      </c>
      <c r="F37" s="30">
        <v>0</v>
      </c>
      <c r="G37" s="30"/>
      <c r="H37" s="30"/>
      <c r="I37" s="30"/>
      <c r="J37" s="30"/>
      <c r="K37" s="30"/>
      <c r="L37" s="30"/>
      <c r="M37" s="30"/>
      <c r="N37" s="30"/>
      <c r="O37" s="30"/>
    </row>
    <row r="38" spans="1:15" ht="15" customHeight="1" x14ac:dyDescent="0.25">
      <c r="A38" s="27">
        <v>23</v>
      </c>
      <c r="B38" s="27" t="s">
        <v>244</v>
      </c>
      <c r="C38" s="28">
        <f t="shared" si="0"/>
        <v>160</v>
      </c>
      <c r="D38" s="30">
        <v>160</v>
      </c>
      <c r="E38" s="30">
        <v>0</v>
      </c>
      <c r="F38" s="30">
        <v>0</v>
      </c>
      <c r="G38" s="30"/>
      <c r="H38" s="30"/>
      <c r="I38" s="30"/>
      <c r="J38" s="30"/>
      <c r="K38" s="30"/>
      <c r="L38" s="30"/>
      <c r="M38" s="30"/>
      <c r="N38" s="30"/>
      <c r="O38" s="30"/>
    </row>
    <row r="39" spans="1:15" ht="15" customHeight="1" x14ac:dyDescent="0.25">
      <c r="A39" s="27">
        <v>23</v>
      </c>
      <c r="B39" s="27" t="s">
        <v>365</v>
      </c>
      <c r="C39" s="28">
        <f t="shared" si="0"/>
        <v>160</v>
      </c>
      <c r="D39" s="30">
        <v>0</v>
      </c>
      <c r="E39" s="30">
        <v>0</v>
      </c>
      <c r="F39" s="30">
        <v>160</v>
      </c>
      <c r="G39" s="30"/>
      <c r="H39" s="30"/>
      <c r="I39" s="30"/>
      <c r="J39" s="30"/>
      <c r="K39" s="30"/>
      <c r="L39" s="30"/>
      <c r="M39" s="30"/>
      <c r="N39" s="30"/>
      <c r="O39" s="30"/>
    </row>
    <row r="40" spans="1:15" ht="15" customHeight="1" x14ac:dyDescent="0.25">
      <c r="A40" s="27">
        <v>24</v>
      </c>
      <c r="B40" s="27" t="s">
        <v>366</v>
      </c>
      <c r="C40" s="28">
        <f t="shared" si="0"/>
        <v>145</v>
      </c>
      <c r="D40" s="30">
        <v>0</v>
      </c>
      <c r="E40" s="30">
        <v>0</v>
      </c>
      <c r="F40" s="30">
        <v>145</v>
      </c>
      <c r="G40" s="30"/>
      <c r="H40" s="30"/>
      <c r="I40" s="30"/>
      <c r="J40" s="30"/>
      <c r="K40" s="30"/>
      <c r="L40" s="30"/>
      <c r="M40" s="30"/>
      <c r="N40" s="30"/>
      <c r="O40" s="30"/>
    </row>
    <row r="41" spans="1:15" ht="15" customHeight="1" x14ac:dyDescent="0.25">
      <c r="A41" s="27">
        <v>25</v>
      </c>
      <c r="B41" s="27" t="s">
        <v>337</v>
      </c>
      <c r="C41" s="28">
        <f t="shared" si="0"/>
        <v>130</v>
      </c>
      <c r="D41" s="30">
        <v>130</v>
      </c>
      <c r="E41" s="30">
        <v>0</v>
      </c>
      <c r="F41" s="30">
        <v>0</v>
      </c>
      <c r="G41" s="30"/>
      <c r="H41" s="30"/>
      <c r="I41" s="30"/>
      <c r="J41" s="30"/>
      <c r="K41" s="30"/>
      <c r="L41" s="30"/>
      <c r="M41" s="30"/>
      <c r="N41" s="30"/>
      <c r="O41" s="30"/>
    </row>
    <row r="42" spans="1:15" ht="15" customHeight="1" x14ac:dyDescent="0.25">
      <c r="A42" s="27">
        <v>25</v>
      </c>
      <c r="B42" s="27" t="s">
        <v>367</v>
      </c>
      <c r="C42" s="28">
        <f t="shared" si="0"/>
        <v>130</v>
      </c>
      <c r="D42" s="30">
        <v>0</v>
      </c>
      <c r="E42" s="30">
        <v>0</v>
      </c>
      <c r="F42" s="30">
        <v>130</v>
      </c>
      <c r="G42" s="30"/>
      <c r="H42" s="30"/>
      <c r="I42" s="30"/>
      <c r="J42" s="30"/>
      <c r="K42" s="30"/>
      <c r="L42" s="30"/>
      <c r="M42" s="30"/>
      <c r="N42" s="30"/>
      <c r="O42" s="30"/>
    </row>
    <row r="43" spans="1:15" ht="15" customHeight="1" x14ac:dyDescent="0.25">
      <c r="A43" s="27">
        <v>26</v>
      </c>
      <c r="B43" s="27" t="s">
        <v>368</v>
      </c>
      <c r="C43" s="28">
        <f t="shared" si="0"/>
        <v>115</v>
      </c>
      <c r="D43" s="30">
        <v>0</v>
      </c>
      <c r="E43" s="30">
        <v>0</v>
      </c>
      <c r="F43" s="30">
        <v>115</v>
      </c>
      <c r="G43" s="30"/>
      <c r="H43" s="30"/>
      <c r="I43" s="30"/>
      <c r="J43" s="30"/>
      <c r="K43" s="30"/>
      <c r="L43" s="30"/>
      <c r="M43" s="30"/>
      <c r="N43" s="30"/>
      <c r="O43" s="30"/>
    </row>
    <row r="45" spans="1:15" ht="18.75" customHeight="1" x14ac:dyDescent="0.25">
      <c r="A45" s="32" t="s">
        <v>3</v>
      </c>
      <c r="B45" s="33"/>
      <c r="C45" s="3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8.75" customHeight="1" x14ac:dyDescent="0.25">
      <c r="A46" s="34" t="s">
        <v>4</v>
      </c>
      <c r="B46" s="35"/>
      <c r="C46" s="3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18.75" customHeight="1" x14ac:dyDescent="0.25">
      <c r="A47" s="36" t="s">
        <v>5</v>
      </c>
      <c r="B47" s="37"/>
      <c r="C47" s="37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</sheetData>
  <sortState ref="A8:F43">
    <sortCondition descending="1" ref="C8:C43"/>
  </sortState>
  <mergeCells count="9">
    <mergeCell ref="A45:C45"/>
    <mergeCell ref="A46:C46"/>
    <mergeCell ref="A47:C47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107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4" t="s">
        <v>4</v>
      </c>
      <c r="B52" s="35"/>
      <c r="C52" s="3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6" t="s">
        <v>5</v>
      </c>
      <c r="B53" s="37"/>
      <c r="C53" s="3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4" t="s">
        <v>4</v>
      </c>
      <c r="B53" s="35"/>
      <c r="C53" s="3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6" t="s">
        <v>5</v>
      </c>
      <c r="B54" s="37"/>
      <c r="C54" s="3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82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4" t="s">
        <v>4</v>
      </c>
      <c r="B44" s="35"/>
      <c r="C44" s="3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6" t="s">
        <v>5</v>
      </c>
      <c r="B45" s="37"/>
      <c r="C45" s="3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4" t="s">
        <v>4</v>
      </c>
      <c r="B48" s="35"/>
      <c r="C48" s="3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6" t="s">
        <v>5</v>
      </c>
      <c r="B49" s="37"/>
      <c r="C49" s="3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0" t="s">
        <v>43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326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278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4" t="s">
        <v>4</v>
      </c>
      <c r="B91" s="35"/>
      <c r="C91" s="3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6" t="s">
        <v>5</v>
      </c>
      <c r="B92" s="37"/>
      <c r="C92" s="3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224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4" t="s">
        <v>4</v>
      </c>
      <c r="B68" s="35"/>
      <c r="C68" s="3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6" t="s">
        <v>5</v>
      </c>
      <c r="B69" s="37"/>
      <c r="C69" s="3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177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4" t="s">
        <v>4</v>
      </c>
      <c r="B34" s="35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6" t="s">
        <v>5</v>
      </c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4" t="s">
        <v>4</v>
      </c>
      <c r="B27" s="35"/>
      <c r="C27" s="3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6" t="s">
        <v>5</v>
      </c>
      <c r="B28" s="37"/>
      <c r="C28" s="3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168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163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4" t="s">
        <v>4</v>
      </c>
      <c r="B29" s="35"/>
      <c r="C29" s="3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6" t="s">
        <v>5</v>
      </c>
      <c r="B30" s="37"/>
      <c r="C30" s="3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4" t="s">
        <v>4</v>
      </c>
      <c r="B39" s="35"/>
      <c r="C39" s="3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6" t="s">
        <v>5</v>
      </c>
      <c r="B40" s="37"/>
      <c r="C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0" t="s">
        <v>156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4" t="s">
        <v>4</v>
      </c>
      <c r="B45" s="35"/>
      <c r="C45" s="3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6" t="s">
        <v>5</v>
      </c>
      <c r="B46" s="37"/>
      <c r="C46" s="3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0" t="s">
        <v>135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9.75" customHeight="1" x14ac:dyDescent="0.4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30" customHeight="1" x14ac:dyDescent="0.4">
      <c r="A5" s="42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6.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1:15" ht="36" customHeight="1" x14ac:dyDescent="0.5">
      <c r="A64" s="52" t="s">
        <v>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38.25" customHeight="1" x14ac:dyDescent="0.4">
      <c r="A65" s="54" t="s">
        <v>139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42" customHeight="1" x14ac:dyDescent="0.4">
      <c r="A66" s="56" t="s">
        <v>145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1:15" ht="42" customHeight="1" x14ac:dyDescent="0.4">
      <c r="A67" s="49" t="s">
        <v>140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21" customHeight="1" x14ac:dyDescent="0.4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5" t="s">
        <v>4</v>
      </c>
      <c r="B83" s="46"/>
      <c r="C83" s="46"/>
      <c r="D83" s="46"/>
    </row>
    <row r="84" spans="1:7" ht="15" x14ac:dyDescent="0.25">
      <c r="A84" s="47" t="s">
        <v>144</v>
      </c>
      <c r="B84" s="48"/>
      <c r="C84" s="48"/>
      <c r="D84" s="4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11-25-25 - 2-15-26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'11-25-25 - 2-15-26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2025-12-15T18:06:21Z</dcterms:modified>
</cp:coreProperties>
</file>