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quarter)'!$A$1:$O$33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1" l="1"/>
  <c r="C25" i="61"/>
  <c r="D19" i="61"/>
  <c r="D14" i="61"/>
  <c r="D9" i="61"/>
  <c r="D10" i="61"/>
  <c r="D13" i="61"/>
  <c r="C20" i="61"/>
  <c r="C18" i="61"/>
  <c r="D11" i="61"/>
  <c r="C16" i="61"/>
  <c r="C15" i="61"/>
  <c r="D8" i="61"/>
  <c r="C27" i="61"/>
  <c r="C24" i="61" l="1"/>
  <c r="C17" i="61" l="1"/>
  <c r="C11" i="61"/>
  <c r="C8" i="61"/>
  <c r="C19" i="61"/>
  <c r="C9" i="61"/>
  <c r="C29" i="61"/>
  <c r="C12" i="61"/>
  <c r="C23" i="61"/>
  <c r="C21" i="61"/>
  <c r="C28" i="61"/>
  <c r="C10" i="61" l="1"/>
  <c r="C13" i="61"/>
  <c r="C22" i="61"/>
  <c r="C14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<sst xmlns="http://schemas.openxmlformats.org/spreadsheetml/2006/main" count="819" uniqueCount="457">
  <si>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</si>
  <si>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</si>
  <si>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</si>
  <si>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</si>
  <si>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</si>
  <si>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</si>
  <si>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</si>
  <si>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</si>
  <si>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</si>
  <si>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</si>
  <si>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</si>
  <si>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</si>
  <si>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</si>
  <si>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</si>
  <si>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</si>
  <si>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</si>
  <si>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</si>
  <si>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</si>
  <si>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</si>
  <si>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</si>
  <si>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</si>
  <si>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</si>
  <si>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</si>
  <si>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</si>
  <si>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</si>
  <si>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</si>
  <si>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</si>
  <si>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</si>
  <si>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</si>
  <si>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</si>
  <si>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</si>
  <si>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</si>
  <si>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</si>
  <si>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</si>
  <si>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</si>
  <si>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</si>
  <si>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</si>
  <si>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</si>
  <si>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</si>
  <si>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</si>
  <si>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</si>
  <si>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</si>
  <si>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</si>
  <si>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</si>
  <si>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</si>
  <si>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</si>
  <si>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</si>
  <si>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</si>
  <si>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</si>
  <si>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</si>
  <si>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</si>
  <si>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</si>
  <si>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</si>
  <si>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</si>
  <si>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</si>
  <si>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</si>
  <si>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</si>
  <si>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</si>
  <si>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</si>
  <si>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</si>
  <si>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</si>
  <si>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</si>
  <si>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</si>
  <si>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</si>
  <si>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</si>
  <si>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</si>
  <si>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</si>
  <si>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</si>
  <si>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</si>
  <si>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</si>
  <si>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</si>
  <si>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</si>
  <si>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</si>
  <si>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</si>
  <si>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</si>
  <si>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</si>
  <si>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</si>
  <si>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</si>
  <si>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</si>
  <si>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</si>
  <si>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</si>
  <si>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</si>
  <si>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</si>
  <si>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</si>
  <si>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</si>
  <si>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</si>
  <si>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</si>
  <si>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</si>
  <si>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</si>
  <si>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</si>
  <si>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</si>
  <si>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</si>
  <si>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</si>
  <si>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</si>
  <si>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</si>
  <si>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</si>
  <si>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</si>
  <si>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</si>
  <si>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</si>
  <si>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</si>
  <si>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</si>
  <si>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</si>
  <si>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</si>
  <si>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</si>
  <si>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</si>
  <si>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</si>
  <si>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</si>
  <si>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</si>
  <si>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</si>
  <si>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</si>
  <si>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</si>
  <si>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</si>
  <si>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</si>
  <si>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</si>
  <si>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</si>
  <si>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</si>
  <si>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</si>
  <si>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</si>
  <si>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</si>
  <si>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</si>
  <si>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</si>
  <si>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</si>
  <si>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</si>
  <si>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</si>
  <si>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</si>
  <si>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</si>
  <si>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</si>
  <si>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</si>
  <si>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</si>
  <si>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</si>
  <si>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</si>
  <si>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</si>
  <si>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</si>
  <si>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</si>
  <si>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</si>
  <si>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</si>
  <si>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</si>
  <si>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</si>
  <si>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</si>
  <si>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</si>
  <si>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</si>
  <si>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</si>
  <si>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</si>
  <si>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</si>
  <si>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</si>
  <si>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</si>
  <si>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</si>
  <si>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</si>
  <si>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</si>
  <si>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</si>
  <si>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</si>
  <si>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</si>
  <si>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</si>
  <si>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</si>
  <si>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</si>
  <si>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</si>
  <si>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</si>
  <si>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</si>
  <si>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</si>
  <si>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</si>
  <si>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</si>
  <si>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</si>
  <si>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</si>
  <si>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</si>
  <si>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</si>
  <si>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</si>
  <si>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</si>
  <si>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</si>
  <si>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</si>
  <si>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</si>
  <si>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</si>
  <si>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</si>
  <si>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</si>
  <si>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</si>
  <si>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</si>
  <si>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</si>
  <si>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</si>
  <si>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</si>
  <si>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</si>
  <si>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</si>
  <si>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</si>
  <si>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</si>
  <si>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</si>
  <si>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</si>
  <si>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</si>
  <si>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</si>
  <si>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</si>
  <si>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</si>
  <si>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</si>
  <si>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</si>
  <si>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</si>
  <si>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</si>
  <si>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</si>
  <si>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</si>
  <si>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</si>
  <si>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</si>
  <si>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</si>
  <si>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</si>
  <si>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</si>
  <si>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</si>
  <si>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</si>
  <si>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</si>
  <si>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</si>
  <si>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</si>
  <si>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</si>
  <si>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</si>
  <si>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</si>
  <si>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</si>
  <si>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</si>
  <si>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</si>
  <si>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</si>
  <si>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</si>
  <si>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</si>
  <si>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</si>
  <si>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</si>
  <si>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</si>
  <si>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</si>
  <si>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</si>
  <si>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</si>
  <si>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</si>
  <si>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</si>
  <si>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</si>
  <si>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</si>
  <si>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</si>
  <si>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</si>
  <si>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</si>
  <si>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</si>
  <si>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</si>
  <si>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</si>
  <si>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</si>
  <si>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</si>
  <si>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</si>
  <si>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</si>
  <si>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</si>
  <si>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</si>
  <si>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</si>
  <si>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</si>
  <si>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</si>
  <si>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</si>
  <si>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</si>
  <si>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</si>
  <si>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</si>
  <si>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</si>
  <si>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</si>
  <si>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</si>
  <si>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</si>
  <si>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</si>
  <si>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</si>
  <si>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</si>
  <si>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</si>
  <si>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</si>
  <si>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</si>
  <si>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</si>
  <si>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</si>
  <si>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</si>
  <si>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</si>
  <si>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</si>
  <si>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</si>
  <si>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</si>
  <si>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</si>
  <si>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</si>
  <si>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</si>
  <si>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</si>
  <si>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</si>
  <si>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</si>
  <si>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</si>
  <si>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</si>
  <si>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</si>
  <si>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</si>
  <si>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</si>
  <si>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</si>
  <si>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</si>
  <si>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</si>
  <si>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</si>
  <si>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</si>
  <si>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</si>
  <si>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</si>
  <si>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</si>
  <si>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</si>
  <si>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</si>
  <si>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</si>
  <si>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</si>
  <si>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</si>
  <si>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</si>
  <si>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</si>
  <si>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</si>
  <si>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</si>
  <si>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</si>
  <si>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</si>
  <si>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</si>
  <si>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</si>
  <si>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</si>
  <si>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</si>
  <si>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</si>
  <si>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</si>
  <si>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</si>
  <si>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</si>
  <si>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</si>
  <si>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</si>
  <si>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</si>
  <si>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</si>
  <si>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</si>
  <si>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</si>
  <si>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</si>
  <si>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</si>
  <si>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</si>
  <si>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</si>
  <si>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</si>
  <si>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</si>
  <si>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</si>
  <si>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</si>
  <si>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</si>
  <si>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</si>
  <si>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</si>
  <si>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</si>
  <si>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</si>
  <si>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</si>
  <si>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</si>
  <si>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</si>
  <si>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</si>
  <si>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</si>
  <si>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</si>
  <si>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</si>
  <si>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</si>
  <si>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</si>
  <si>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</si>
  <si>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</si>
  <si>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</si>
  <si>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</si>
  <si>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</si>
  <si>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</si>
  <si>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</si>
  <si>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</si>
  <si>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</si>
  <si>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</si>
  <si>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</si>
  <si>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</si>
  <si>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</si>
  <si>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</si>
  <si>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</si>
  <si>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</si>
  <si>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</si>
  <si>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</si>
  <si>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</si>
  <si>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</si>
  <si>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</si>
  <si>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</si>
  <si>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</si>
  <si>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</si>
  <si>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</si>
  <si>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</si>
  <si>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</si>
  <si>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</si>
  <si>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</si>
  <si>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</si>
  <si>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</si>
  <si>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</si>
  <si>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</si>
  <si>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</si>
  <si>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</si>
  <si>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</si>
  <si>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</si>
  <si>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</si>
  <si>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</si>
  <si>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</si>
  <si>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</si>
  <si>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</si>
  <si>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</si>
  <si>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</si>
  <si>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</si>
  <si>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</si>
  <si>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</si>
  <si>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</si>
  <si>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</si>
  <si>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</si>
  <si>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</si>
  <si>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</si>
  <si>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</si>
  <si>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</si>
  <si>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</si>
  <si>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</si>
  <si>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</si>
  <si>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</si>
  <si>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</si>
  <si>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</si>
  <si>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</si>
  <si>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</si>
  <si>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</si>
  <si>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</si>
  <si>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</si>
  <si>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</si>
  <si>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</si>
  <si>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</si>
  <si>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</si>
  <si>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</si>
  <si>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</si>
  <si>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</si>
  <si>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</si>
  <si>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</si>
  <si>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</si>
  <si>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</si>
  <si>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</si>
  <si>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</si>
  <si>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</si>
  <si>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</si>
  <si>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</si>
  <si>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</si>
  <si>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</si>
  <si>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</si>
  <si>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</si>
  <si>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</si>
  <si>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</si>
  <si>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</si>
  <si>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</si>
  <si>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</si>
  <si>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</si>
  <si>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</si>
  <si>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</si>
  <si>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</si>
  <si>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</si>
  <si>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</si>
  <si>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</si>
  <si>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</si>
  <si>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</si>
  <si>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</si>
  <si>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</si>
  <si>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</si>
  <si>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</si>
  <si>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</si>
  <si>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</si>
  <si>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</si>
  <si>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</si>
  <si>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</si>
  <si>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</si>
  <si>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</si>
  <si>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</si>
  <si>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</si>
  <si>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</si>
  <si>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</si>
  <si>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</si>
  <si>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</si>
  <si>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</si>
  <si>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</si>
  <si>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</si>
  <si>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</si>
  <si>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</si>
  <si>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</si>
  <si>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12/30 - 1/3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</si>
  <si>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</si>
  <si>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</si>
  <si>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</si>
  <si>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</si>
  <si>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</si>
  <si>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</si>
  <si>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</si>
  <si>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QUARTERLY EVENT: TUESDAY 1/24/26</t>
  </si>
  <si>
    <t>Girton, Jesiah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</si>
</sst>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Normal="100" workbookViewId="0">
      <selection activeCell="E8" sqref="E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256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455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371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443</v>
      </c>
      <c r="E7" s="34" t="s">
        <v>444</v>
      </c>
      <c r="F7" s="34" t="s">
        <v>445</v>
      </c>
      <c r="G7" s="34" t="s">
        <v>446</v>
      </c>
      <c r="H7" s="34" t="s">
        <v>447</v>
      </c>
      <c r="I7" s="34" t="s">
        <v>448</v>
      </c>
      <c r="J7" s="34" t="s">
        <v>449</v>
      </c>
      <c r="K7" s="34" t="s">
        <v>450</v>
      </c>
      <c r="L7" s="34" t="s">
        <v>451</v>
      </c>
      <c r="M7" s="34" t="s">
        <v>452</v>
      </c>
      <c r="N7" s="34" t="s">
        <v>453</v>
      </c>
      <c r="O7" s="34" t="s">
        <v>454</v>
      </c>
    </row>
    <row r="8" spans="1:15" ht="15" customHeight="1" x14ac:dyDescent="0.25">
      <c r="A8" s="35">
        <v>1</v>
      </c>
      <c r="B8" s="35" t="s">
        <v>261</v>
      </c>
      <c r="C8" s="37">
        <f t="shared" ref="C8:C29" si="0">SUM(D8:O8)</f>
        <v>950</v>
      </c>
      <c r="D8" s="39">
        <f>375+575</f>
        <v>950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5" customHeight="1" x14ac:dyDescent="0.25">
      <c r="A9" s="35">
        <v>2</v>
      </c>
      <c r="B9" s="35" t="s">
        <v>392</v>
      </c>
      <c r="C9" s="37">
        <f t="shared" si="0"/>
        <v>725</v>
      </c>
      <c r="D9" s="39">
        <f>475+250</f>
        <v>725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5" customHeight="1" x14ac:dyDescent="0.25">
      <c r="A10" s="35">
        <v>3</v>
      </c>
      <c r="B10" s="35" t="s">
        <v>410</v>
      </c>
      <c r="C10" s="37">
        <f t="shared" si="0"/>
        <v>625</v>
      </c>
      <c r="D10" s="39">
        <f>350+275</f>
        <v>625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ht="15" customHeight="1" x14ac:dyDescent="0.25">
      <c r="A11" s="35">
        <v>4</v>
      </c>
      <c r="B11" s="35" t="s">
        <v>417</v>
      </c>
      <c r="C11" s="37">
        <f t="shared" si="0"/>
        <v>600</v>
      </c>
      <c r="D11" s="39">
        <f>225+375</f>
        <v>600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ht="15" customHeight="1" x14ac:dyDescent="0.25">
      <c r="A12" s="35">
        <v>5</v>
      </c>
      <c r="B12" s="35" t="s">
        <v>165</v>
      </c>
      <c r="C12" s="37">
        <f t="shared" si="0"/>
        <v>575</v>
      </c>
      <c r="D12" s="39">
        <v>575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15" customHeight="1" x14ac:dyDescent="0.25">
      <c r="A13" s="35">
        <v>5</v>
      </c>
      <c r="B13" s="35" t="s">
        <v>341</v>
      </c>
      <c r="C13" s="37">
        <f t="shared" si="0"/>
        <v>575</v>
      </c>
      <c r="D13" s="39">
        <f>275+300</f>
        <v>575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ht="15" customHeight="1" x14ac:dyDescent="0.25">
      <c r="A14" s="35">
        <v>6</v>
      </c>
      <c r="B14" s="35" t="s">
        <v>24</v>
      </c>
      <c r="C14" s="37">
        <f t="shared" si="0"/>
        <v>550</v>
      </c>
      <c r="D14" s="39">
        <f>325+225</f>
        <v>550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5" customHeight="1" x14ac:dyDescent="0.25">
      <c r="A15" s="35">
        <v>7</v>
      </c>
      <c r="B15" s="35" t="s">
        <v>60</v>
      </c>
      <c r="C15" s="37">
        <f t="shared" si="0"/>
        <v>475</v>
      </c>
      <c r="D15" s="39">
        <v>475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5" customHeight="1" x14ac:dyDescent="0.25">
      <c r="A16" s="35">
        <v>8</v>
      </c>
      <c r="B16" s="35" t="s">
        <v>282</v>
      </c>
      <c r="C16" s="37">
        <f t="shared" si="0"/>
        <v>425</v>
      </c>
      <c r="D16" s="39">
        <v>425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ht="15" customHeight="1" x14ac:dyDescent="0.25">
      <c r="A17" s="35">
        <v>8</v>
      </c>
      <c r="B17" s="35" t="s">
        <v>289</v>
      </c>
      <c r="C17" s="37">
        <f t="shared" si="0"/>
        <v>425</v>
      </c>
      <c r="D17" s="39">
        <v>425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5" customHeight="1" x14ac:dyDescent="0.25">
      <c r="A18" s="35">
        <v>9</v>
      </c>
      <c r="B18" s="35" t="s">
        <v>337</v>
      </c>
      <c r="C18" s="37">
        <f t="shared" si="0"/>
        <v>350</v>
      </c>
      <c r="D18" s="39">
        <v>350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5" customHeight="1" x14ac:dyDescent="0.25">
      <c r="A19" s="35">
        <v>10</v>
      </c>
      <c r="B19" s="35" t="s">
        <v>427</v>
      </c>
      <c r="C19" s="37">
        <f t="shared" si="0"/>
        <v>330</v>
      </c>
      <c r="D19" s="39">
        <f>130+200</f>
        <v>330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5" customHeight="1" x14ac:dyDescent="0.25">
      <c r="A20" s="35">
        <v>11</v>
      </c>
      <c r="B20" s="35" t="s">
        <v>380</v>
      </c>
      <c r="C20" s="36">
        <f t="shared" si="0"/>
        <v>325</v>
      </c>
      <c r="D20" s="39">
        <v>325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5" customHeight="1" x14ac:dyDescent="0.25">
      <c r="A21" s="35">
        <v>12</v>
      </c>
      <c r="B21" s="35" t="s">
        <v>23</v>
      </c>
      <c r="C21" s="36">
        <f t="shared" si="0"/>
        <v>300</v>
      </c>
      <c r="D21" s="39">
        <v>300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5" customHeight="1" x14ac:dyDescent="0.25">
      <c r="A22" s="35">
        <v>13</v>
      </c>
      <c r="B22" s="35" t="s">
        <v>375</v>
      </c>
      <c r="C22" s="36">
        <f t="shared" si="0"/>
        <v>250</v>
      </c>
      <c r="D22" s="39">
        <v>250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5" customHeight="1" x14ac:dyDescent="0.25">
      <c r="A23" s="35">
        <v>14</v>
      </c>
      <c r="B23" s="35" t="s">
        <v>252</v>
      </c>
      <c r="C23" s="36">
        <f t="shared" si="0"/>
        <v>200</v>
      </c>
      <c r="D23" s="39">
        <v>200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5" customHeight="1" x14ac:dyDescent="0.25">
      <c r="A24" s="35">
        <v>15</v>
      </c>
      <c r="B24" s="35" t="s">
        <v>168</v>
      </c>
      <c r="C24" s="36">
        <f t="shared" si="0"/>
        <v>175</v>
      </c>
      <c r="D24" s="39">
        <v>175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5" customHeight="1" x14ac:dyDescent="0.25">
      <c r="A25" s="35">
        <v>15</v>
      </c>
      <c r="B25" s="35" t="s">
        <v>53</v>
      </c>
      <c r="C25" s="36">
        <f t="shared" si="0"/>
        <v>175</v>
      </c>
      <c r="D25" s="39">
        <v>175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5" customHeight="1" x14ac:dyDescent="0.25">
      <c r="A26" s="35">
        <v>16</v>
      </c>
      <c r="B26" s="35" t="s">
        <v>456</v>
      </c>
      <c r="C26" s="36">
        <f t="shared" si="0"/>
        <v>160</v>
      </c>
      <c r="D26" s="39">
        <v>160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15" customHeight="1" x14ac:dyDescent="0.25">
      <c r="A27" s="35">
        <v>16</v>
      </c>
      <c r="B27" s="35" t="s">
        <v>442</v>
      </c>
      <c r="C27" s="36">
        <f t="shared" si="0"/>
        <v>160</v>
      </c>
      <c r="D27" s="39">
        <v>160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ht="15" customHeight="1" x14ac:dyDescent="0.25">
      <c r="A28" s="35">
        <v>17</v>
      </c>
      <c r="B28" s="35" t="s">
        <v>426</v>
      </c>
      <c r="C28" s="36">
        <f t="shared" si="0"/>
        <v>145</v>
      </c>
      <c r="D28" s="39">
        <v>145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 ht="15" customHeight="1" x14ac:dyDescent="0.25">
      <c r="A29" s="35">
        <v>18</v>
      </c>
      <c r="B29" s="35" t="s">
        <v>384</v>
      </c>
      <c r="C29" s="36">
        <f t="shared" si="0"/>
        <v>115</v>
      </c>
      <c r="D29" s="39">
        <v>115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" x14ac:dyDescent="0.2">
      <c r="G30" s="6"/>
      <c r="H30" s="6"/>
      <c r="I30" s="6"/>
    </row>
    <row r="31" spans="1:15" ht="18.75" customHeight="1" x14ac:dyDescent="0.25">
      <c r="A31" s="17" t="s">
        <v>3</v>
      </c>
      <c r="B31" s="7"/>
      <c r="C31" s="7"/>
      <c r="D31" s="7"/>
      <c r="E31" s="3"/>
      <c r="F31" s="3"/>
      <c r="G31" s="3"/>
      <c r="H31" s="3"/>
      <c r="I31" s="3"/>
    </row>
    <row r="32" spans="1:15" ht="18.75" customHeight="1" x14ac:dyDescent="0.25">
      <c r="A32" s="18" t="s">
        <v>4</v>
      </c>
      <c r="B32" s="8"/>
      <c r="C32" s="8"/>
      <c r="D32" s="8"/>
      <c r="E32" s="4"/>
      <c r="F32" s="4"/>
      <c r="G32" s="4"/>
      <c r="H32" s="4"/>
      <c r="I32" s="4"/>
    </row>
    <row r="33" spans="1:9" ht="18.75" customHeight="1" x14ac:dyDescent="0.25">
      <c r="A33" s="19" t="s">
        <v>5</v>
      </c>
      <c r="B33" s="9"/>
      <c r="C33" s="9"/>
      <c r="D33" s="9"/>
      <c r="E33" s="5"/>
      <c r="F33" s="5"/>
      <c r="G33" s="5"/>
      <c r="H33" s="5"/>
      <c r="I33" s="5"/>
    </row>
    <row r="35" spans="1:9" ht="21" customHeight="1" x14ac:dyDescent="0.2"/>
    <row r="59" ht="18.75" customHeight="1" x14ac:dyDescent="0.2"/>
    <row r="60" ht="18.75" customHeight="1" x14ac:dyDescent="0.2"/>
  </sheetData>
  <sortState ref="A8:D29">
    <sortCondition descending="1" ref="C8:C29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139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140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51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9" ht="45" customHeight="1" x14ac:dyDescent="0.5">
      <c r="A2" s="62" t="s">
        <v>100</v>
      </c>
      <c r="B2" s="62"/>
      <c r="C2" s="62"/>
      <c r="D2" s="62"/>
      <c r="E2" s="62"/>
      <c r="F2" s="62"/>
      <c r="G2" s="62"/>
      <c r="H2" s="62"/>
      <c r="I2" s="62"/>
    </row>
    <row r="3" spans="1:9" ht="33" customHeight="1" x14ac:dyDescent="0.4">
      <c r="A3" s="63" t="s">
        <v>133</v>
      </c>
      <c r="B3" s="64"/>
      <c r="C3" s="64"/>
      <c r="D3" s="64"/>
      <c r="E3" s="64"/>
      <c r="F3" s="64"/>
      <c r="G3" s="64"/>
      <c r="H3" s="64"/>
      <c r="I3" s="64"/>
    </row>
    <row r="4" spans="1:9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</row>
    <row r="5" spans="1:9" ht="30" customHeight="1" x14ac:dyDescent="0.4">
      <c r="A5" s="65" t="s">
        <v>108</v>
      </c>
      <c r="B5" s="66"/>
      <c r="C5" s="66"/>
      <c r="D5" s="66"/>
      <c r="E5" s="66"/>
      <c r="F5" s="66"/>
      <c r="G5" s="66"/>
      <c r="H5" s="66"/>
      <c r="I5" s="66"/>
    </row>
    <row r="6" spans="1:9" ht="21" customHeight="1" x14ac:dyDescent="0.2">
      <c r="A6" s="67"/>
      <c r="B6" s="67"/>
      <c r="C6" s="67"/>
      <c r="D6" s="67"/>
      <c r="E6" s="67"/>
      <c r="F6" s="67"/>
      <c r="G6" s="67"/>
      <c r="H6" s="67"/>
      <c r="I6" s="67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ht="36" customHeight="1" x14ac:dyDescent="0.5">
      <c r="A52" s="55" t="s">
        <v>100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3" spans="1:12" ht="38.25" customHeight="1" x14ac:dyDescent="0.4">
      <c r="A53" s="49" t="s">
        <v>131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ht="42" customHeight="1" x14ac:dyDescent="0.4">
      <c r="A54" s="45" t="s">
        <v>136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42" customHeight="1" x14ac:dyDescent="0.4">
      <c r="A55" s="57" t="s">
        <v>132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ht="21" customHeight="1" x14ac:dyDescent="0.2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1" t="s">
        <v>4</v>
      </c>
      <c r="B80" s="52"/>
      <c r="C80" s="52"/>
      <c r="D80" s="52"/>
      <c r="E80" s="20"/>
      <c r="F80" s="20"/>
      <c r="G80" s="20"/>
    </row>
    <row r="81" spans="1:7" ht="18.75" customHeight="1" x14ac:dyDescent="0.25">
      <c r="A81" s="53" t="s">
        <v>130</v>
      </c>
      <c r="B81" s="54"/>
      <c r="C81" s="54"/>
      <c r="D81" s="54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2"/>
      <c r="B1" s="42"/>
      <c r="C1" s="42"/>
      <c r="D1" s="42"/>
      <c r="E1" s="42"/>
      <c r="F1" s="42"/>
      <c r="G1" s="42"/>
      <c r="H1" s="42"/>
    </row>
    <row r="2" spans="1:8" ht="45" customHeight="1" x14ac:dyDescent="0.5">
      <c r="A2" s="62" t="s">
        <v>33</v>
      </c>
      <c r="B2" s="62"/>
      <c r="C2" s="62"/>
      <c r="D2" s="62"/>
      <c r="E2" s="62"/>
      <c r="F2" s="62"/>
      <c r="G2" s="62"/>
      <c r="H2" s="62"/>
    </row>
    <row r="3" spans="1:8" ht="33" customHeight="1" x14ac:dyDescent="0.4">
      <c r="A3" s="63" t="s">
        <v>74</v>
      </c>
      <c r="B3" s="64"/>
      <c r="C3" s="64"/>
      <c r="D3" s="64"/>
      <c r="E3" s="64"/>
      <c r="F3" s="64"/>
      <c r="G3" s="64"/>
      <c r="H3" s="64"/>
    </row>
    <row r="4" spans="1:8" ht="9.75" customHeight="1" x14ac:dyDescent="0.4">
      <c r="A4" s="63"/>
      <c r="B4" s="64"/>
      <c r="C4" s="64"/>
      <c r="D4" s="64"/>
      <c r="E4" s="64"/>
      <c r="F4" s="64"/>
      <c r="G4" s="64"/>
      <c r="H4" s="64"/>
    </row>
    <row r="5" spans="1:8" ht="30" customHeight="1" x14ac:dyDescent="0.4">
      <c r="A5" s="65" t="s">
        <v>77</v>
      </c>
      <c r="B5" s="66"/>
      <c r="C5" s="66"/>
      <c r="D5" s="66"/>
      <c r="E5" s="66"/>
      <c r="F5" s="66"/>
      <c r="G5" s="66"/>
      <c r="H5" s="66"/>
    </row>
    <row r="6" spans="1:8" ht="30.75" customHeight="1" x14ac:dyDescent="0.2">
      <c r="A6" s="67"/>
      <c r="B6" s="67"/>
      <c r="C6" s="67"/>
      <c r="D6" s="67"/>
      <c r="E6" s="67"/>
      <c r="F6" s="67"/>
      <c r="G6" s="67"/>
      <c r="H6" s="6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8" t="s">
        <v>3</v>
      </c>
      <c r="B43" s="69"/>
      <c r="C43" s="69"/>
      <c r="D43" s="7"/>
      <c r="E43" s="3"/>
      <c r="F43" s="3"/>
      <c r="G43" s="3"/>
      <c r="H43" s="3"/>
    </row>
    <row r="44" spans="1:8" ht="18.75" customHeight="1" x14ac:dyDescent="0.25">
      <c r="A44" s="70" t="s">
        <v>4</v>
      </c>
      <c r="B44" s="71"/>
      <c r="C44" s="71"/>
      <c r="D44" s="8"/>
      <c r="E44" s="4"/>
      <c r="F44" s="4"/>
      <c r="G44" s="4"/>
      <c r="H44" s="4"/>
    </row>
    <row r="45" spans="1:8" ht="18.75" customHeight="1" x14ac:dyDescent="0.25">
      <c r="A45" s="72" t="s">
        <v>5</v>
      </c>
      <c r="B45" s="73"/>
      <c r="C45" s="73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0" ht="45" customHeight="1" x14ac:dyDescent="0.5">
      <c r="A2" s="62" t="s">
        <v>33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33" customHeight="1" x14ac:dyDescent="0.4">
      <c r="A3" s="63" t="s">
        <v>46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9.75" customHeight="1" x14ac:dyDescent="0.4">
      <c r="A4" s="63"/>
      <c r="B4" s="64"/>
      <c r="C4" s="64"/>
      <c r="D4" s="64"/>
      <c r="E4" s="64"/>
      <c r="F4" s="64"/>
      <c r="G4" s="64"/>
      <c r="H4" s="64"/>
      <c r="I4" s="64"/>
      <c r="J4" s="64"/>
    </row>
    <row r="5" spans="1:10" ht="30" customHeight="1" x14ac:dyDescent="0.4">
      <c r="A5" s="65" t="s">
        <v>51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30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8" t="s">
        <v>3</v>
      </c>
      <c r="B50" s="69"/>
      <c r="C50" s="69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0" t="s">
        <v>4</v>
      </c>
      <c r="B51" s="71"/>
      <c r="C51" s="71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2" t="s">
        <v>5</v>
      </c>
      <c r="B52" s="73"/>
      <c r="C52" s="73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2"/>
      <c r="B1" s="42"/>
      <c r="C1" s="42"/>
      <c r="D1" s="42"/>
      <c r="E1" s="42"/>
      <c r="F1" s="42"/>
      <c r="G1" s="42"/>
      <c r="H1" s="42"/>
    </row>
    <row r="2" spans="1:8" ht="45" customHeight="1" x14ac:dyDescent="0.5">
      <c r="A2" s="62" t="s">
        <v>8</v>
      </c>
      <c r="B2" s="62"/>
      <c r="C2" s="62"/>
      <c r="D2" s="62"/>
      <c r="E2" s="62"/>
      <c r="F2" s="62"/>
      <c r="G2" s="62"/>
      <c r="H2" s="62"/>
    </row>
    <row r="3" spans="1:8" ht="33" customHeight="1" x14ac:dyDescent="0.4">
      <c r="A3" s="63" t="s">
        <v>26</v>
      </c>
      <c r="B3" s="64"/>
      <c r="C3" s="64"/>
      <c r="D3" s="64"/>
      <c r="E3" s="64"/>
      <c r="F3" s="64"/>
      <c r="G3" s="64"/>
      <c r="H3" s="64"/>
    </row>
    <row r="4" spans="1:8" ht="9.75" customHeight="1" x14ac:dyDescent="0.4">
      <c r="A4" s="63"/>
      <c r="B4" s="64"/>
      <c r="C4" s="64"/>
      <c r="D4" s="64"/>
      <c r="E4" s="64"/>
      <c r="F4" s="64"/>
      <c r="G4" s="64"/>
      <c r="H4" s="64"/>
    </row>
    <row r="5" spans="1:8" ht="30" customHeight="1" x14ac:dyDescent="0.4">
      <c r="A5" s="65" t="s">
        <v>21</v>
      </c>
      <c r="B5" s="66"/>
      <c r="C5" s="66"/>
      <c r="D5" s="66"/>
      <c r="E5" s="66"/>
      <c r="F5" s="66"/>
      <c r="G5" s="66"/>
      <c r="H5" s="66"/>
    </row>
    <row r="6" spans="1:8" ht="30.75" customHeight="1" x14ac:dyDescent="0.2">
      <c r="A6" s="67"/>
      <c r="B6" s="67"/>
      <c r="C6" s="67"/>
      <c r="D6" s="67"/>
      <c r="E6" s="67"/>
      <c r="F6" s="67"/>
      <c r="G6" s="67"/>
      <c r="H6" s="6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8" t="s">
        <v>3</v>
      </c>
      <c r="B32" s="69"/>
      <c r="C32" s="69"/>
      <c r="D32" s="7"/>
      <c r="E32" s="3"/>
      <c r="F32" s="3"/>
      <c r="G32" s="3"/>
      <c r="H32" s="3"/>
    </row>
    <row r="33" spans="1:8" ht="18.75" customHeight="1" x14ac:dyDescent="0.25">
      <c r="A33" s="70" t="s">
        <v>4</v>
      </c>
      <c r="B33" s="71"/>
      <c r="C33" s="71"/>
      <c r="D33" s="8"/>
      <c r="E33" s="4"/>
      <c r="F33" s="4"/>
      <c r="G33" s="4"/>
      <c r="H33" s="4"/>
    </row>
    <row r="34" spans="1:8" ht="18.75" customHeight="1" x14ac:dyDescent="0.25">
      <c r="A34" s="72" t="s">
        <v>5</v>
      </c>
      <c r="B34" s="73"/>
      <c r="C34" s="73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256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407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371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27" ht="45" customHeight="1" x14ac:dyDescent="0.5">
      <c r="A2" s="43" t="s">
        <v>256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40.5" customHeight="1" x14ac:dyDescent="0.4">
      <c r="A3" s="45" t="s">
        <v>370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30" customHeight="1" x14ac:dyDescent="0.4">
      <c r="A5" s="47" t="s">
        <v>371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26" ht="45" customHeight="1" x14ac:dyDescent="0.5">
      <c r="A2" s="43" t="s">
        <v>256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40.5" customHeight="1" x14ac:dyDescent="0.4">
      <c r="A3" s="45" t="s">
        <v>349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0" customHeight="1" x14ac:dyDescent="0.4">
      <c r="A5" s="47" t="s">
        <v>365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256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108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256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288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108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256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255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51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171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226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227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5" ht="45" customHeight="1" x14ac:dyDescent="0.5">
      <c r="A2" s="43" t="s">
        <v>171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172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1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2025-12-07T03:52:07Z</dcterms:modified>
</cp:coreProperties>
</file>