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23-25 - 9-9-25 (2 quarter)" sheetId="62" r:id="rId1"/>
    <sheet name="3-24-25 - 6-17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'3-24-25 - 6-17-25 (1 quarter)'!$A$1:$P$73</definedName>
    <definedName name="_xlnm.Print_Area" localSheetId="4">'5-4-24 - 7-20-24 (2 quarter)'!$A$1:$O$28</definedName>
    <definedName name="_xlnm.Print_Area" localSheetId="0">'6-23-25 - 9-9-25 (2 quarter)'!$A$1:$O$27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2" l="1"/>
  <c r="C23" i="62" s="1"/>
  <c r="D22" i="62"/>
  <c r="D21" i="62"/>
  <c r="D20" i="62"/>
  <c r="D19" i="62"/>
  <c r="D18" i="62"/>
  <c r="D17" i="62"/>
  <c r="D16" i="62"/>
  <c r="D15" i="62"/>
  <c r="C15" i="62" s="1"/>
  <c r="D14" i="62"/>
  <c r="D13" i="62"/>
  <c r="C13" i="62" s="1"/>
  <c r="D12" i="62"/>
  <c r="D11" i="62"/>
  <c r="D10" i="62"/>
  <c r="C10" i="62" s="1"/>
  <c r="D9" i="62"/>
  <c r="C9" i="62" s="1"/>
  <c r="D8" i="62"/>
  <c r="C16" i="62"/>
  <c r="C22" i="62"/>
  <c r="C19" i="62"/>
  <c r="C12" i="62"/>
  <c r="C20" i="62"/>
  <c r="C8" i="62"/>
  <c r="C17" i="62"/>
  <c r="C11" i="62"/>
  <c r="C18" i="62"/>
  <c r="C14" i="62"/>
  <c r="C21" i="62"/>
  <c r="P28" i="61" l="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<sst xmlns="http://schemas.openxmlformats.org/spreadsheetml/2006/main" count="662" uniqueCount="322">
  <si>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</si>
  <si>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</si>
  <si>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</si>
  <si>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</si>
  <si>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</si>
  <si>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</si>
  <si>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</si>
  <si>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</si>
  <si>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</si>
  <si>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</si>
  <si>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</si>
  <si>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</si>
  <si>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</si>
  <si>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</si>
  <si>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</si>
  <si>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</si>
  <si>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</si>
  <si>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</si>
  <si>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</si>
  <si>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</si>
  <si>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</si>
  <si>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</si>
  <si>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</si>
  <si>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</si>
  <si>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</si>
  <si>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</si>
  <si>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</si>
  <si>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</si>
  <si>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</si>
  <si>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</si>
  <si>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</si>
  <si>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</si>
  <si>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</si>
  <si>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</si>
  <si>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</si>
  <si>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</si>
  <si>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</si>
  <si>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</si>
  <si>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</si>
  <si>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</si>
  <si>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</si>
  <si>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</si>
  <si>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</si>
  <si>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</si>
  <si>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</si>
  <si>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</si>
  <si>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</si>
  <si>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</si>
  <si>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</si>
  <si>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</si>
  <si>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</si>
  <si>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</si>
  <si>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</si>
  <si>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</si>
  <si>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</si>
  <si>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</si>
  <si>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</si>
  <si>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</si>
  <si>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</si>
  <si>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</si>
  <si>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</si>
  <si>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</si>
  <si>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</si>
  <si>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</si>
  <si>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</si>
  <si>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</si>
  <si>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</si>
  <si>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</si>
  <si>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</si>
  <si>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</si>
  <si>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</si>
  <si>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</si>
  <si>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</si>
  <si>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</si>
  <si>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</si>
  <si>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</si>
  <si>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</si>
  <si>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</si>
  <si>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</si>
  <si>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</si>
  <si>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</si>
  <si>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</si>
  <si>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</si>
  <si>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</si>
  <si>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</si>
  <si>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</si>
  <si>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</si>
  <si>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</si>
  <si>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</si>
  <si>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</si>
  <si>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</si>
  <si>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</si>
  <si>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</si>
  <si>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</si>
  <si>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</si>
  <si>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</si>
  <si>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</si>
  <si>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</si>
  <si>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</si>
  <si>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</si>
  <si>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</si>
  <si>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</si>
  <si>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</si>
  <si>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</si>
  <si>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</si>
  <si>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</si>
  <si>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</si>
  <si>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</si>
  <si>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</si>
  <si>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</si>
  <si>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</si>
  <si>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</si>
  <si>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</si>
  <si>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</si>
  <si>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</si>
  <si>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</si>
  <si>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</si>
  <si>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</si>
  <si>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</si>
  <si>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</si>
  <si>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</si>
  <si>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</si>
  <si>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</si>
  <si>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</si>
  <si>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</si>
  <si>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</si>
  <si>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</si>
  <si>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</si>
  <si>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</si>
  <si>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</si>
  <si>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</si>
  <si>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</si>
  <si>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</si>
  <si>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</si>
  <si>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</si>
  <si>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</si>
  <si>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</si>
  <si>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</si>
  <si>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</si>
  <si>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</si>
  <si>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</si>
  <si>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</si>
  <si>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</si>
  <si>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</si>
  <si>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</si>
  <si>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</si>
  <si>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</si>
  <si>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</si>
  <si>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</si>
  <si>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</si>
  <si>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</si>
  <si>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</si>
  <si>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</si>
  <si>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</si>
  <si>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</si>
  <si>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</si>
  <si>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</si>
  <si>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</si>
  <si>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</si>
  <si>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</si>
  <si>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</si>
  <si>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</si>
  <si>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</si>
  <si>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</si>
  <si>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</si>
  <si>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</si>
  <si>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</si>
  <si>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</si>
  <si>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</si>
  <si>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</si>
  <si>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</si>
  <si>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</si>
  <si>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</si>
  <si>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</si>
  <si>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</si>
  <si>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</si>
  <si>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</si>
  <si>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</si>
  <si>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</si>
  <si>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</si>
  <si>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</si>
  <si>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</si>
  <si>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</si>
  <si>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</si>
  <si>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</si>
  <si>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</si>
  <si>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</si>
  <si>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</si>
  <si>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</si>
  <si>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</si>
  <si>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</si>
  <si>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</si>
  <si>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</si>
  <si>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</si>
  <si>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</si>
  <si>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</si>
  <si>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</si>
  <si>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</si>
  <si>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</si>
  <si>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</si>
  <si>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</si>
  <si>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</si>
  <si>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</si>
  <si>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</si>
  <si>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</si>
  <si>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</si>
  <si>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</si>
  <si>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</si>
  <si>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</si>
  <si>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</si>
  <si>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</si>
  <si>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</si>
  <si>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</si>
  <si>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</si>
  <si>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</si>
  <si>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</si>
  <si>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</si>
  <si>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</si>
  <si>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</si>
  <si>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</si>
  <si>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</si>
  <si>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</si>
  <si>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</si>
  <si>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</si>
  <si>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</si>
  <si>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</si>
  <si>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</si>
  <si>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</si>
  <si>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</si>
  <si>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</si>
  <si>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</si>
  <si>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</si>
  <si>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</si>
  <si>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</si>
  <si>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</si>
  <si>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</si>
  <si>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</si>
  <si>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</si>
  <si>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</si>
  <si>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</si>
  <si>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</si>
  <si>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</si>
  <si>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</si>
  <si>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</si>
  <si>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</si>
  <si>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</si>
  <si>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</si>
  <si>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</si>
  <si>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</si>
  <si>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</si>
  <si>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</si>
  <si>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</si>
  <si>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</si>
  <si>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</si>
  <si>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</si>
  <si>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</si>
  <si>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</si>
  <si>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</si>
  <si>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</si>
  <si>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</si>
  <si>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</si>
  <si>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</si>
  <si>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</si>
  <si>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</si>
  <si>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</si>
  <si>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</si>
  <si>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</si>
  <si>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</si>
  <si>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</si>
  <si>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</si>
  <si>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</si>
  <si>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</si>
  <si>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</si>
  <si>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</si>
  <si>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</si>
  <si>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</si>
  <si>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</si>
  <si>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</si>
  <si>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</si>
  <si>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</si>
  <si>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</si>
  <si>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</si>
  <si>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</si>
  <si>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</si>
  <si>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</si>
  <si>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</si>
  <si>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</si>
  <si>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</si>
  <si>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</si>
  <si>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</si>
  <si>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</si>
  <si>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</si>
  <si>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</si>
  <si>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</si>
  <si>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</si>
  <si>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</si>
  <si>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</si>
  <si>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</si>
  <si>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</si>
  <si>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</si>
  <si>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</si>
  <si>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</si>
  <si>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</si>
  <si>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</si>
  <si>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</si>
  <si>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</si>
  <si>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</si>
  <si>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</si>
  <si>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</si>
  <si>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</si>
  <si>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</si>
  <si>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</si>
  <si>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</si>
  <si>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</si>
  <si>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</si>
  <si>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8/11 - 8/12</t>
  </si>
  <si>
    <t>8/18 - 8/19</t>
  </si>
  <si>
    <t>8/25 - 8/26</t>
  </si>
  <si>
    <t>9/1 - 9/2</t>
  </si>
  <si>
    <t>9/8 - 9/9</t>
  </si>
  <si>
    <t>$430 CASH PRIZE</t>
  </si>
  <si>
    <t>QUARTERLY EVENT:  MONDAY 9/15/25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</si>
</sst>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0" fontId="36" fillId="0" borderId="10" xfId="0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8" sqref="E8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 t="s">
        <v>315</v>
      </c>
      <c r="L7" s="18" t="s">
        <v>316</v>
      </c>
      <c r="M7" s="18" t="s">
        <v>317</v>
      </c>
      <c r="N7" s="18" t="s">
        <v>318</v>
      </c>
      <c r="O7" s="18" t="s">
        <v>319</v>
      </c>
    </row>
    <row r="8" spans="1:15" ht="15" customHeight="1" x14ac:dyDescent="0.2">
      <c r="A8" s="22">
        <v>1</v>
      </c>
      <c r="B8" s="22" t="s">
        <v>233</v>
      </c>
      <c r="C8" s="24">
        <f>SUM(D8:O8)</f>
        <v>575</v>
      </c>
      <c r="D8" s="20">
        <f>575</f>
        <v>575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5" customHeight="1" x14ac:dyDescent="0.2">
      <c r="A9" s="22">
        <v>2</v>
      </c>
      <c r="B9" s="22" t="s">
        <v>250</v>
      </c>
      <c r="C9" s="24">
        <f>SUM(D9:O9)</f>
        <v>475</v>
      </c>
      <c r="D9" s="20">
        <f>475</f>
        <v>475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" customHeight="1" x14ac:dyDescent="0.2">
      <c r="A10" s="22">
        <v>3</v>
      </c>
      <c r="B10" s="22" t="s">
        <v>270</v>
      </c>
      <c r="C10" s="24">
        <f>SUM(D10:O10)</f>
        <v>425</v>
      </c>
      <c r="D10" s="20">
        <f>425</f>
        <v>425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" customHeight="1" x14ac:dyDescent="0.2">
      <c r="A11" s="22">
        <v>4</v>
      </c>
      <c r="B11" s="22" t="s">
        <v>258</v>
      </c>
      <c r="C11" s="24">
        <f>SUM(D11:O11)</f>
        <v>375</v>
      </c>
      <c r="D11" s="20">
        <f>375</f>
        <v>375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" customHeight="1" x14ac:dyDescent="0.2">
      <c r="A12" s="22">
        <v>5</v>
      </c>
      <c r="B12" s="22" t="s">
        <v>300</v>
      </c>
      <c r="C12" s="24">
        <f>SUM(D12:O12)</f>
        <v>350</v>
      </c>
      <c r="D12" s="20">
        <f>350</f>
        <v>350</v>
      </c>
      <c r="E12" s="20"/>
      <c r="F12" s="20"/>
      <c r="G12" s="20"/>
      <c r="H12" s="20"/>
      <c r="I12" s="54"/>
      <c r="J12" s="20"/>
      <c r="K12" s="20"/>
      <c r="L12" s="20"/>
      <c r="M12" s="20"/>
      <c r="N12" s="20"/>
      <c r="O12" s="20"/>
    </row>
    <row r="13" spans="1:15" ht="15" customHeight="1" x14ac:dyDescent="0.2">
      <c r="A13" s="22">
        <v>6</v>
      </c>
      <c r="B13" s="22" t="s">
        <v>285</v>
      </c>
      <c r="C13" s="24">
        <f>SUM(D13:O13)</f>
        <v>325</v>
      </c>
      <c r="D13" s="20">
        <f>325</f>
        <v>325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5" customHeight="1" x14ac:dyDescent="0.2">
      <c r="A14" s="22">
        <v>7</v>
      </c>
      <c r="B14" s="22" t="s">
        <v>257</v>
      </c>
      <c r="C14" s="24">
        <f>SUM(D14:O14)</f>
        <v>300</v>
      </c>
      <c r="D14" s="20">
        <f>300</f>
        <v>300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5" customHeight="1" x14ac:dyDescent="0.2">
      <c r="A15" s="22">
        <v>8</v>
      </c>
      <c r="B15" s="22" t="s">
        <v>271</v>
      </c>
      <c r="C15" s="24">
        <f>SUM(D15:O15)</f>
        <v>275</v>
      </c>
      <c r="D15" s="20">
        <f>275</f>
        <v>275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" customHeight="1" x14ac:dyDescent="0.2">
      <c r="A16" s="22">
        <v>9</v>
      </c>
      <c r="B16" s="22" t="s">
        <v>274</v>
      </c>
      <c r="C16" s="24">
        <f>SUM(D16:O16)</f>
        <v>250</v>
      </c>
      <c r="D16" s="20">
        <f>250</f>
        <v>250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customHeight="1" x14ac:dyDescent="0.2">
      <c r="A17" s="22">
        <v>10</v>
      </c>
      <c r="B17" s="22" t="s">
        <v>249</v>
      </c>
      <c r="C17" s="24">
        <f>SUM(D17:O17)</f>
        <v>225</v>
      </c>
      <c r="D17" s="20">
        <f>225</f>
        <v>225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" customHeight="1" x14ac:dyDescent="0.2">
      <c r="A18" s="22">
        <v>11</v>
      </c>
      <c r="B18" s="22" t="s">
        <v>234</v>
      </c>
      <c r="C18" s="23">
        <f>SUM(D18:O18)</f>
        <v>200</v>
      </c>
      <c r="D18" s="20">
        <f>200</f>
        <v>200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5" customHeight="1" x14ac:dyDescent="0.2">
      <c r="A19" s="22">
        <v>12</v>
      </c>
      <c r="B19" s="22" t="s">
        <v>266</v>
      </c>
      <c r="C19" s="23">
        <f>SUM(D19:O19)</f>
        <v>175</v>
      </c>
      <c r="D19" s="20">
        <f>175</f>
        <v>175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5" customHeight="1" x14ac:dyDescent="0.2">
      <c r="A20" s="22">
        <v>13</v>
      </c>
      <c r="B20" s="22" t="s">
        <v>251</v>
      </c>
      <c r="C20" s="23">
        <f>SUM(D20:O20)</f>
        <v>160</v>
      </c>
      <c r="D20" s="20">
        <f>160</f>
        <v>160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22">
        <v>14</v>
      </c>
      <c r="B21" s="22" t="s">
        <v>255</v>
      </c>
      <c r="C21" s="23">
        <f>SUM(D21:O21)</f>
        <v>145</v>
      </c>
      <c r="D21" s="20">
        <f>145</f>
        <v>145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5" customHeight="1" x14ac:dyDescent="0.2">
      <c r="A22" s="22">
        <v>15</v>
      </c>
      <c r="B22" s="22" t="s">
        <v>284</v>
      </c>
      <c r="C22" s="23">
        <f>SUM(D22:O22)</f>
        <v>130</v>
      </c>
      <c r="D22" s="20">
        <f>130</f>
        <v>130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" customHeight="1" x14ac:dyDescent="0.2">
      <c r="A23" s="22">
        <v>16</v>
      </c>
      <c r="B23" s="22" t="s">
        <v>254</v>
      </c>
      <c r="C23" s="23">
        <f>SUM(D23:O23)</f>
        <v>115</v>
      </c>
      <c r="D23" s="20">
        <f>115</f>
        <v>115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5" spans="1:15" ht="18.75" customHeight="1" x14ac:dyDescent="0.25">
      <c r="A25" s="28" t="s">
        <v>3</v>
      </c>
      <c r="B25" s="29"/>
      <c r="C25" s="2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8.75" customHeight="1" x14ac:dyDescent="0.25">
      <c r="A26" s="30" t="s">
        <v>4</v>
      </c>
      <c r="B26" s="31"/>
      <c r="C26" s="3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8.75" customHeight="1" x14ac:dyDescent="0.25">
      <c r="A27" s="32" t="s">
        <v>5</v>
      </c>
      <c r="B27" s="33"/>
      <c r="C27" s="3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sortState ref="A8:O69">
    <sortCondition descending="1" ref="C8:C69"/>
  </sortState>
  <mergeCells count="9">
    <mergeCell ref="A25:C25"/>
    <mergeCell ref="A26:C26"/>
    <mergeCell ref="A27:C27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71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6-23-25 - 9-9-25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'6-23-25 - 9-9-25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2025-06-24T10:06:10Z</cp:lastPrinted>
  <dcterms:created xsi:type="dcterms:W3CDTF">2013-12-12T05:08:35Z</dcterms:created>
  <dcterms:modified xsi:type="dcterms:W3CDTF">2025-06-24T10:12:14Z</dcterms:modified>
</cp:coreProperties>
</file>