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9-30-26 - 1-6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  <definedName name="_xlnm.Print_Area" localSheetId="0">'9-30-26 - 1-6-27 (Vegas Trip)'!$A$1:$H$29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62" l="1"/>
  <c r="C21" i="62"/>
  <c r="C20" i="62"/>
  <c r="C23" i="62"/>
  <c r="C17" i="62"/>
  <c r="C12" i="62"/>
  <c r="C14" i="62"/>
  <c r="C13" i="62"/>
  <c r="C10" i="62"/>
  <c r="C19" i="62"/>
  <c r="C18" i="62"/>
  <c r="C16" i="62"/>
  <c r="C11" i="62"/>
  <c r="C22" i="62"/>
  <c r="C24" i="62"/>
  <c r="C15" i="62"/>
  <c r="D25" i="62"/>
  <c r="D24" i="62"/>
  <c r="D23" i="62"/>
  <c r="D22" i="62"/>
  <c r="D21" i="62"/>
  <c r="D20" i="62"/>
  <c r="D19" i="62"/>
  <c r="D18" i="62"/>
  <c r="D17" i="62"/>
  <c r="D16" i="62"/>
  <c r="D15" i="62"/>
  <c r="D11" i="62"/>
  <c r="D14" i="62"/>
  <c r="D12" i="62"/>
  <c r="D13" i="62"/>
  <c r="D10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<sst xmlns="http://schemas.openxmlformats.org/spreadsheetml/2006/main" count="676" uniqueCount="355">
  <si>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</si>
  <si>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</si>
  <si>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</si>
  <si>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</si>
  <si>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</si>
  <si>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</si>
  <si>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</si>
  <si>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</si>
  <si>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</si>
  <si>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</si>
  <si>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</si>
  <si>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</si>
  <si>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</si>
  <si>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</si>
  <si>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</si>
  <si>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</si>
  <si>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</si>
  <si>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</si>
  <si>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</si>
  <si>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</si>
  <si>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</si>
  <si>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</si>
  <si>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</si>
  <si>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</si>
  <si>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</si>
  <si>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</si>
  <si>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</si>
  <si>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</si>
  <si>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</si>
  <si>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</si>
  <si>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</si>
  <si>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</si>
  <si>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</si>
  <si>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</si>
  <si>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</si>
  <si>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</si>
  <si>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</si>
  <si>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</si>
  <si>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</si>
  <si>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</si>
  <si>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</si>
  <si>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</si>
  <si>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</si>
  <si>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</si>
  <si>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</si>
  <si>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</si>
  <si>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</si>
  <si>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</si>
  <si>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</si>
  <si>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</si>
  <si>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</si>
  <si>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</si>
  <si>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</si>
  <si>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</si>
  <si>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</si>
  <si>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</si>
  <si>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</si>
  <si>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</si>
  <si>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</si>
  <si>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</si>
  <si>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</si>
  <si>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</si>
  <si>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</si>
  <si>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</si>
  <si>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</si>
  <si>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</si>
  <si>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</si>
  <si>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</si>
  <si>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</si>
  <si>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</si>
  <si>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</si>
  <si>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</si>
  <si>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</si>
  <si>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</si>
  <si>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</si>
  <si>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</si>
  <si>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</si>
  <si>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</si>
  <si>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</si>
  <si>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</si>
  <si>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</si>
  <si>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</si>
  <si>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</si>
  <si>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</si>
  <si>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</si>
  <si>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</si>
  <si>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</si>
  <si>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</si>
  <si>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</si>
  <si>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</si>
  <si>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</si>
  <si>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</si>
  <si>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</si>
  <si>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</si>
  <si>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</si>
  <si>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</si>
  <si>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</si>
  <si>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</si>
  <si>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</si>
  <si>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</si>
  <si>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</si>
  <si>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</si>
  <si>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</si>
  <si>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</si>
  <si>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</si>
  <si>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</si>
  <si>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</si>
  <si>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</si>
  <si>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</si>
  <si>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</si>
  <si>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</si>
  <si>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</si>
  <si>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</si>
  <si>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</si>
  <si>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</si>
  <si>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</si>
  <si>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</si>
  <si>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</si>
  <si>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</si>
  <si>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</si>
  <si>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</si>
  <si>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</si>
  <si>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</si>
  <si>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</si>
  <si>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</si>
  <si>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</si>
  <si>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</si>
  <si>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</si>
  <si>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</si>
  <si>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</si>
  <si>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</si>
  <si>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</si>
  <si>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</si>
  <si>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</si>
  <si>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</si>
  <si>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</si>
  <si>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</si>
  <si>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</si>
  <si>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</si>
  <si>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</si>
  <si>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</si>
  <si>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</si>
  <si>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</si>
  <si>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</si>
  <si>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</si>
  <si>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</si>
  <si>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</si>
  <si>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</si>
  <si>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</si>
  <si>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</si>
  <si>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</si>
  <si>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</si>
  <si>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</si>
  <si>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</si>
  <si>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</si>
  <si>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</si>
  <si>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</si>
  <si>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</si>
  <si>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</si>
  <si>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</si>
  <si>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</si>
  <si>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</si>
  <si>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</si>
  <si>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</si>
  <si>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</si>
  <si>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</si>
  <si>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</si>
  <si>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</si>
  <si>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</si>
  <si>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</si>
  <si>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</si>
  <si>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</si>
  <si>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</si>
  <si>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</si>
  <si>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</si>
  <si>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</si>
  <si>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</si>
  <si>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</si>
  <si>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</si>
  <si>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</si>
  <si>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</si>
  <si>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</si>
  <si>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</si>
  <si>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</si>
  <si>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</si>
  <si>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</si>
  <si>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</si>
  <si>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</si>
  <si>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</si>
  <si>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</si>
  <si>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</si>
  <si>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</si>
  <si>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</si>
  <si>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</si>
  <si>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</si>
  <si>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</si>
  <si>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</si>
  <si>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</si>
  <si>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</si>
  <si>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</si>
  <si>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</si>
  <si>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</si>
  <si>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</si>
  <si>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</si>
  <si>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</si>
  <si>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</si>
  <si>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</si>
  <si>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</si>
  <si>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</si>
  <si>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</si>
  <si>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</si>
  <si>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</si>
  <si>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</si>
  <si>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</si>
  <si>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</si>
  <si>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</si>
  <si>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</si>
  <si>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</si>
  <si>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</si>
  <si>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</si>
  <si>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</si>
  <si>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</si>
  <si>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</si>
  <si>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</si>
  <si>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</si>
  <si>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</si>
  <si>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</si>
  <si>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</si>
  <si>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</si>
  <si>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</si>
  <si>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</si>
  <si>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</si>
  <si>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</si>
  <si>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</si>
  <si>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</si>
  <si>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</si>
  <si>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</si>
  <si>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</si>
  <si>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</si>
  <si>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</si>
  <si>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</si>
  <si>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</si>
  <si>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</si>
  <si>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</si>
  <si>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</si>
  <si>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</si>
  <si>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</si>
  <si>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</si>
  <si>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</si>
  <si>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</si>
  <si>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</si>
  <si>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</si>
  <si>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</si>
  <si>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</si>
  <si>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</si>
  <si>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</si>
  <si>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</si>
  <si>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</si>
  <si>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</si>
  <si>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</si>
  <si>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</si>
  <si>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</si>
  <si>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</si>
  <si>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</si>
  <si>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</si>
  <si>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</si>
  <si>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</si>
  <si>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</si>
  <si>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</si>
  <si>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</si>
  <si>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</si>
  <si>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</si>
  <si>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</si>
  <si>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</si>
  <si>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</si>
  <si>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</si>
  <si>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</si>
  <si>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</si>
  <si>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</si>
  <si>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</si>
  <si>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</si>
  <si>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</si>
  <si>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</si>
  <si>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</si>
  <si>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</si>
  <si>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</si>
  <si>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</si>
  <si>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</si>
  <si>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</si>
  <si>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</si>
  <si>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</si>
  <si>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</si>
  <si>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</si>
  <si>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</si>
  <si>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</si>
  <si>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</si>
  <si>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</si>
  <si>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</si>
  <si>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</si>
  <si>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</si>
  <si>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</si>
  <si>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</si>
  <si>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</si>
  <si>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</si>
  <si>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</si>
  <si>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</si>
  <si>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</si>
  <si>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</si>
  <si>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</si>
  <si>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</si>
  <si>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</si>
  <si>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</si>
  <si>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</si>
  <si>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</si>
  <si>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</si>
  <si>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</si>
  <si>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</si>
  <si>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</si>
  <si>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</si>
  <si>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</si>
  <si>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</si>
  <si>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</si>
  <si>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</si>
  <si>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</si>
  <si>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</si>
  <si>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</si>
  <si>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</si>
  <si>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</si>
  <si>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</si>
  <si>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</si>
  <si>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</si>
  <si>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</si>
  <si>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</si>
  <si>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</si>
  <si>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</si>
  <si>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</si>
  <si>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</si>
  <si>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</si>
  <si>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</si>
  <si>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 xml:space="preserve">                                                                                                              (updated 10/3/26)</t>
  </si>
  <si>
    <t>FRANKIE JUNES</t>
  </si>
  <si>
    <t>TOURNAMENT DATE: 1/10/27</t>
  </si>
  <si>
    <t>SEPT</t>
  </si>
  <si>
    <t>Dane, Mitch</t>
  </si>
  <si>
    <t>Harrison, Jerry</t>
  </si>
  <si>
    <t>Harrison, Sally</t>
  </si>
  <si>
    <t>Harrison, Shannon</t>
  </si>
  <si>
    <t>Chilton, Leonard</t>
  </si>
  <si>
    <t>Davies, Chris</t>
  </si>
  <si>
    <t>Harrison, Mike</t>
  </si>
  <si>
    <t>Nelson, Sean</t>
  </si>
  <si>
    <t>Ozuna, Jonathan</t>
  </si>
  <si>
    <t xml:space="preserve">Crawford, Marry </t>
  </si>
  <si>
    <t>Coe, John</t>
  </si>
  <si>
    <t>Ozuna, Ruben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</si>
</sst>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0" fontId="30" fillId="25" borderId="0" xfId="0" applyFont="1" applyFill="1"/>
    <xf numFmtId="0" fontId="31" fillId="25" borderId="0" xfId="0" applyFont="1" applyFill="1"/>
    <xf numFmtId="1" fontId="42" fillId="0" borderId="10" xfId="37" applyNumberFormat="1" applyFont="1" applyFill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245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8" width="8.42578125" customWidth="1"/>
    <col min="9" max="9" width="8.7109375" customWidth="1"/>
  </cols>
  <sheetData>
    <row r="1" spans="1:8" ht="126" customHeight="1" x14ac:dyDescent="0.2">
      <c r="A1" s="38"/>
      <c r="B1" s="38"/>
      <c r="C1" s="38"/>
      <c r="D1" s="38"/>
      <c r="E1" s="38"/>
      <c r="F1" s="38"/>
      <c r="G1" s="38"/>
      <c r="H1" s="38"/>
    </row>
    <row r="2" spans="1:8" ht="45" customHeight="1" x14ac:dyDescent="0.4">
      <c r="A2" s="39" t="s">
        <v>340</v>
      </c>
      <c r="B2" s="39"/>
      <c r="C2" s="39"/>
      <c r="D2" s="39"/>
      <c r="E2" s="39"/>
      <c r="F2" s="39"/>
      <c r="G2" s="39"/>
      <c r="H2" s="39"/>
    </row>
    <row r="3" spans="1:8" ht="33.75" customHeight="1" x14ac:dyDescent="0.4">
      <c r="A3" s="43" t="s">
        <v>333</v>
      </c>
      <c r="B3" s="43"/>
      <c r="C3" s="43"/>
      <c r="D3" s="43"/>
      <c r="E3" s="43"/>
      <c r="F3" s="43"/>
      <c r="G3" s="43"/>
      <c r="H3" s="43"/>
    </row>
    <row r="4" spans="1:8" ht="33.75" customHeight="1" x14ac:dyDescent="0.4">
      <c r="A4" s="39" t="s">
        <v>341</v>
      </c>
      <c r="B4" s="39"/>
      <c r="C4" s="39"/>
      <c r="D4" s="39"/>
      <c r="E4" s="39"/>
      <c r="F4" s="39"/>
      <c r="G4" s="39"/>
      <c r="H4" s="39"/>
    </row>
    <row r="5" spans="1:8" ht="33.75" customHeight="1" x14ac:dyDescent="0.4">
      <c r="A5" s="44" t="s">
        <v>334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339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0"/>
      <c r="B8" s="41"/>
      <c r="C8" s="41"/>
      <c r="D8" s="41"/>
      <c r="E8" s="41"/>
      <c r="F8" s="41"/>
      <c r="G8" s="41"/>
      <c r="H8" s="42"/>
    </row>
    <row r="9" spans="1:8" ht="16.5" customHeight="1" x14ac:dyDescent="0.3">
      <c r="A9" s="35" t="s">
        <v>1</v>
      </c>
      <c r="B9" s="35" t="s">
        <v>0</v>
      </c>
      <c r="C9" s="35" t="s">
        <v>2</v>
      </c>
      <c r="D9" s="35" t="s">
        <v>342</v>
      </c>
      <c r="E9" s="26" t="s">
        <v>335</v>
      </c>
      <c r="F9" s="26" t="s">
        <v>336</v>
      </c>
      <c r="G9" s="26" t="s">
        <v>337</v>
      </c>
      <c r="H9" s="26" t="s">
        <v>338</v>
      </c>
    </row>
    <row r="10" spans="1:8" ht="15" customHeight="1" x14ac:dyDescent="0.2">
      <c r="A10" s="27">
        <v>1</v>
      </c>
      <c r="B10" s="27" t="s">
        <v>345</v>
      </c>
      <c r="C10" s="34">
        <f t="shared" ref="C10:C25" si="0">SUM(D10:H10)</f>
        <v>575</v>
      </c>
      <c r="D10" s="31">
        <f>575</f>
        <v>575</v>
      </c>
      <c r="E10" s="31"/>
      <c r="F10" s="31"/>
      <c r="G10" s="31"/>
      <c r="H10" s="31"/>
    </row>
    <row r="11" spans="1:8" ht="15" customHeight="1" x14ac:dyDescent="0.2">
      <c r="A11" s="27">
        <v>2</v>
      </c>
      <c r="B11" s="27" t="s">
        <v>343</v>
      </c>
      <c r="C11" s="34">
        <f t="shared" si="0"/>
        <v>475</v>
      </c>
      <c r="D11" s="31">
        <f>475</f>
        <v>475</v>
      </c>
      <c r="E11" s="31"/>
      <c r="F11" s="31"/>
      <c r="G11" s="31"/>
      <c r="H11" s="31"/>
    </row>
    <row r="12" spans="1:8" ht="15" customHeight="1" x14ac:dyDescent="0.2">
      <c r="A12" s="27">
        <v>3</v>
      </c>
      <c r="B12" s="27" t="s">
        <v>294</v>
      </c>
      <c r="C12" s="34">
        <f t="shared" si="0"/>
        <v>425</v>
      </c>
      <c r="D12" s="31">
        <f>425</f>
        <v>425</v>
      </c>
      <c r="E12" s="31"/>
      <c r="F12" s="31"/>
      <c r="G12" s="31"/>
      <c r="H12" s="31"/>
    </row>
    <row r="13" spans="1:8" ht="15" customHeight="1" x14ac:dyDescent="0.2">
      <c r="A13" s="27">
        <v>4</v>
      </c>
      <c r="B13" s="27" t="s">
        <v>346</v>
      </c>
      <c r="C13" s="34">
        <f t="shared" si="0"/>
        <v>375</v>
      </c>
      <c r="D13" s="31">
        <f>375</f>
        <v>375</v>
      </c>
      <c r="E13" s="31"/>
      <c r="F13" s="31"/>
      <c r="G13" s="31"/>
      <c r="H13" s="31"/>
    </row>
    <row r="14" spans="1:8" ht="15" customHeight="1" x14ac:dyDescent="0.2">
      <c r="A14" s="27">
        <v>5</v>
      </c>
      <c r="B14" s="27" t="s">
        <v>296</v>
      </c>
      <c r="C14" s="34">
        <f t="shared" si="0"/>
        <v>350</v>
      </c>
      <c r="D14" s="31">
        <f>350</f>
        <v>350</v>
      </c>
      <c r="E14" s="31"/>
      <c r="F14" s="31"/>
      <c r="G14" s="31"/>
      <c r="H14" s="31"/>
    </row>
    <row r="15" spans="1:8" ht="15" customHeight="1" x14ac:dyDescent="0.2">
      <c r="A15" s="27">
        <v>6</v>
      </c>
      <c r="B15" s="27" t="s">
        <v>347</v>
      </c>
      <c r="C15" s="34">
        <f t="shared" si="0"/>
        <v>325</v>
      </c>
      <c r="D15" s="31">
        <f>325</f>
        <v>325</v>
      </c>
      <c r="E15" s="31"/>
      <c r="F15" s="31"/>
      <c r="G15" s="31"/>
      <c r="H15" s="31"/>
    </row>
    <row r="16" spans="1:8" ht="15" customHeight="1" x14ac:dyDescent="0.2">
      <c r="A16" s="27">
        <v>7</v>
      </c>
      <c r="B16" s="27" t="s">
        <v>348</v>
      </c>
      <c r="C16" s="34">
        <f t="shared" si="0"/>
        <v>300</v>
      </c>
      <c r="D16" s="31">
        <f>300</f>
        <v>300</v>
      </c>
      <c r="E16" s="31"/>
      <c r="F16" s="31"/>
      <c r="G16" s="31"/>
      <c r="H16" s="31"/>
    </row>
    <row r="17" spans="1:8" ht="15" customHeight="1" x14ac:dyDescent="0.2">
      <c r="A17" s="27">
        <v>8</v>
      </c>
      <c r="B17" s="27" t="s">
        <v>320</v>
      </c>
      <c r="C17" s="34">
        <f t="shared" si="0"/>
        <v>275</v>
      </c>
      <c r="D17" s="31">
        <f>275</f>
        <v>275</v>
      </c>
      <c r="E17" s="31"/>
      <c r="F17" s="31"/>
      <c r="G17" s="31"/>
      <c r="H17" s="31"/>
    </row>
    <row r="18" spans="1:8" ht="15" customHeight="1" x14ac:dyDescent="0.2">
      <c r="A18" s="27">
        <v>9</v>
      </c>
      <c r="B18" s="27" t="s">
        <v>344</v>
      </c>
      <c r="C18" s="34">
        <f t="shared" si="0"/>
        <v>250</v>
      </c>
      <c r="D18" s="31">
        <f>250</f>
        <v>250</v>
      </c>
      <c r="E18" s="31"/>
      <c r="F18" s="31"/>
      <c r="G18" s="31"/>
      <c r="H18" s="31"/>
    </row>
    <row r="19" spans="1:8" ht="15" customHeight="1" x14ac:dyDescent="0.2">
      <c r="A19" s="27">
        <v>10</v>
      </c>
      <c r="B19" s="27" t="s">
        <v>349</v>
      </c>
      <c r="C19" s="34">
        <f t="shared" si="0"/>
        <v>225</v>
      </c>
      <c r="D19" s="31">
        <f>225</f>
        <v>225</v>
      </c>
      <c r="E19" s="31"/>
      <c r="F19" s="31"/>
      <c r="G19" s="31"/>
      <c r="H19" s="31"/>
    </row>
    <row r="20" spans="1:8" ht="15" customHeight="1" x14ac:dyDescent="0.2">
      <c r="A20" s="27">
        <v>11</v>
      </c>
      <c r="B20" s="27" t="s">
        <v>350</v>
      </c>
      <c r="C20" s="28">
        <f t="shared" si="0"/>
        <v>200</v>
      </c>
      <c r="D20" s="31">
        <f>200</f>
        <v>200</v>
      </c>
      <c r="E20" s="31"/>
      <c r="F20" s="31"/>
      <c r="G20" s="31"/>
      <c r="H20" s="31"/>
    </row>
    <row r="21" spans="1:8" ht="15" customHeight="1" x14ac:dyDescent="0.2">
      <c r="A21" s="27">
        <v>12</v>
      </c>
      <c r="B21" s="27" t="s">
        <v>351</v>
      </c>
      <c r="C21" s="28">
        <f t="shared" si="0"/>
        <v>175</v>
      </c>
      <c r="D21" s="31">
        <f>175</f>
        <v>175</v>
      </c>
      <c r="E21" s="31"/>
      <c r="F21" s="31"/>
      <c r="G21" s="31"/>
      <c r="H21" s="31"/>
    </row>
    <row r="22" spans="1:8" ht="15" customHeight="1" x14ac:dyDescent="0.2">
      <c r="A22" s="27">
        <v>13</v>
      </c>
      <c r="B22" s="27" t="s">
        <v>352</v>
      </c>
      <c r="C22" s="28">
        <f t="shared" si="0"/>
        <v>160</v>
      </c>
      <c r="D22" s="31">
        <f>160</f>
        <v>160</v>
      </c>
      <c r="E22" s="31"/>
      <c r="F22" s="31"/>
      <c r="G22" s="31"/>
      <c r="H22" s="31"/>
    </row>
    <row r="23" spans="1:8" ht="15" customHeight="1" x14ac:dyDescent="0.2">
      <c r="A23" s="27">
        <v>14</v>
      </c>
      <c r="B23" s="27" t="s">
        <v>229</v>
      </c>
      <c r="C23" s="28">
        <f t="shared" si="0"/>
        <v>145</v>
      </c>
      <c r="D23" s="31">
        <f>145</f>
        <v>145</v>
      </c>
      <c r="E23" s="31"/>
      <c r="F23" s="31"/>
      <c r="G23" s="31"/>
      <c r="H23" s="31"/>
    </row>
    <row r="24" spans="1:8" ht="15" customHeight="1" x14ac:dyDescent="0.2">
      <c r="A24" s="27">
        <v>15</v>
      </c>
      <c r="B24" s="27" t="s">
        <v>353</v>
      </c>
      <c r="C24" s="28">
        <f t="shared" si="0"/>
        <v>130</v>
      </c>
      <c r="D24" s="31">
        <f>130</f>
        <v>130</v>
      </c>
      <c r="E24" s="31"/>
      <c r="F24" s="31"/>
      <c r="G24" s="31"/>
      <c r="H24" s="31"/>
    </row>
    <row r="25" spans="1:8" ht="15" customHeight="1" x14ac:dyDescent="0.2">
      <c r="A25" s="27">
        <v>16</v>
      </c>
      <c r="B25" s="27" t="s">
        <v>354</v>
      </c>
      <c r="C25" s="28">
        <f t="shared" si="0"/>
        <v>115</v>
      </c>
      <c r="D25" s="31">
        <f>115</f>
        <v>115</v>
      </c>
      <c r="E25" s="31"/>
      <c r="F25" s="31"/>
      <c r="G25" s="31"/>
      <c r="H25" s="31"/>
    </row>
    <row r="26" spans="1:8" ht="15" customHeight="1" x14ac:dyDescent="0.2"/>
    <row r="27" spans="1:8" ht="15" customHeight="1" x14ac:dyDescent="0.25">
      <c r="A27" s="51" t="s">
        <v>3</v>
      </c>
      <c r="B27" s="52"/>
      <c r="C27" s="52"/>
      <c r="D27" s="29"/>
    </row>
    <row r="28" spans="1:8" ht="5.25" customHeight="1" x14ac:dyDescent="0.25">
      <c r="A28" s="32"/>
      <c r="B28" s="33"/>
      <c r="C28" s="33"/>
      <c r="D28" s="33"/>
    </row>
    <row r="29" spans="1:8" ht="15" x14ac:dyDescent="0.25">
      <c r="A29" s="36" t="s">
        <v>4</v>
      </c>
      <c r="B29" s="37"/>
      <c r="C29" s="37"/>
      <c r="D29" s="30"/>
      <c r="E29" s="3"/>
      <c r="F29" s="3"/>
      <c r="G29" s="3"/>
      <c r="H29" s="3"/>
    </row>
    <row r="30" spans="1:8" ht="18.75" customHeight="1" x14ac:dyDescent="0.2"/>
  </sheetData>
  <sortState ref="A10:H25">
    <sortCondition descending="1" ref="C10:C25"/>
  </sortState>
  <mergeCells count="10">
    <mergeCell ref="A29:C29"/>
    <mergeCell ref="A1:H1"/>
    <mergeCell ref="A2:H2"/>
    <mergeCell ref="A8:H8"/>
    <mergeCell ref="A3:H3"/>
    <mergeCell ref="A4:H4"/>
    <mergeCell ref="A5:H5"/>
    <mergeCell ref="A7:H7"/>
    <mergeCell ref="A6:H6"/>
    <mergeCell ref="A27:C27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247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326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278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6" t="s">
        <v>4</v>
      </c>
      <c r="B91" s="37"/>
      <c r="C91" s="3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3" t="s">
        <v>5</v>
      </c>
      <c r="B92" s="54"/>
      <c r="C92" s="5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224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6" t="s">
        <v>4</v>
      </c>
      <c r="B68" s="37"/>
      <c r="C68" s="37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3" t="s">
        <v>5</v>
      </c>
      <c r="B69" s="54"/>
      <c r="C69" s="5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6" t="s">
        <v>4</v>
      </c>
      <c r="B34" s="37"/>
      <c r="C34" s="37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3" t="s">
        <v>5</v>
      </c>
      <c r="B35" s="54"/>
      <c r="C35" s="5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6" t="s">
        <v>4</v>
      </c>
      <c r="B27" s="37"/>
      <c r="C27" s="37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3" t="s">
        <v>5</v>
      </c>
      <c r="B28" s="54"/>
      <c r="C28" s="5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6" t="s">
        <v>4</v>
      </c>
      <c r="B29" s="37"/>
      <c r="C29" s="3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3" t="s">
        <v>5</v>
      </c>
      <c r="B30" s="54"/>
      <c r="C30" s="5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6" t="s">
        <v>4</v>
      </c>
      <c r="B39" s="37"/>
      <c r="C39" s="3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3" t="s">
        <v>5</v>
      </c>
      <c r="B40" s="54"/>
      <c r="C40" s="5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156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6" t="s">
        <v>4</v>
      </c>
      <c r="B45" s="37"/>
      <c r="C45" s="3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3" t="s">
        <v>5</v>
      </c>
      <c r="B46" s="54"/>
      <c r="C46" s="5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135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</row>
    <row r="63" spans="1:15" x14ac:dyDescent="0.2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</row>
    <row r="64" spans="1:15" ht="36" customHeight="1" x14ac:dyDescent="0.5">
      <c r="A64" s="68" t="s">
        <v>17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1:15" ht="38.25" customHeight="1" x14ac:dyDescent="0.4">
      <c r="A65" s="70" t="s">
        <v>139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ht="42" customHeight="1" x14ac:dyDescent="0.4">
      <c r="A66" s="72" t="s">
        <v>145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ht="42" customHeight="1" x14ac:dyDescent="0.4">
      <c r="A67" s="65" t="s">
        <v>140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ht="21" customHeight="1" x14ac:dyDescent="0.4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61" t="s">
        <v>4</v>
      </c>
      <c r="B83" s="62"/>
      <c r="C83" s="62"/>
      <c r="D83" s="62"/>
    </row>
    <row r="84" spans="1:7" ht="15" x14ac:dyDescent="0.25">
      <c r="A84" s="63" t="s">
        <v>144</v>
      </c>
      <c r="B84" s="64"/>
      <c r="C84" s="64"/>
      <c r="D84" s="64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6" t="s">
        <v>4</v>
      </c>
      <c r="B52" s="37"/>
      <c r="C52" s="37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3" t="s">
        <v>5</v>
      </c>
      <c r="B53" s="54"/>
      <c r="C53" s="5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6" t="s">
        <v>4</v>
      </c>
      <c r="B53" s="37"/>
      <c r="C53" s="37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3" t="s">
        <v>5</v>
      </c>
      <c r="B54" s="54"/>
      <c r="C54" s="5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82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6" t="s">
        <v>4</v>
      </c>
      <c r="B44" s="37"/>
      <c r="C44" s="37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3" t="s">
        <v>5</v>
      </c>
      <c r="B45" s="54"/>
      <c r="C45" s="5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6" t="s">
        <v>4</v>
      </c>
      <c r="B48" s="37"/>
      <c r="C48" s="3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3" t="s">
        <v>5</v>
      </c>
      <c r="B49" s="54"/>
      <c r="C49" s="5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9-30-26 - 1-6-27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  <vt:lpstr>'9-30-26 - 1-6-27 (Vegas Trip)'!Print_Area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2026-10-03T09:17:30Z</cp:lastPrinted>
  <dcterms:created xsi:type="dcterms:W3CDTF">2013-12-12T05:08:35Z</dcterms:created>
  <dcterms:modified xsi:type="dcterms:W3CDTF">2026-10-03T09:35:16Z</dcterms:modified>
</cp:coreProperties>
</file>